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570" windowHeight="9810" activeTab="0"/>
  </bookViews>
  <sheets>
    <sheet name="Sheet1" sheetId="1" r:id="rId1"/>
  </sheets>
  <definedNames>
    <definedName name="_xlnm.Print_Area" localSheetId="0">'Sheet1'!$A$1:$H$108</definedName>
  </definedNames>
  <calcPr fullCalcOnLoad="1"/>
</workbook>
</file>

<file path=xl/sharedStrings.xml><?xml version="1.0" encoding="utf-8"?>
<sst xmlns="http://schemas.openxmlformats.org/spreadsheetml/2006/main" count="202" uniqueCount="109">
  <si>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</si>
  <si>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</si>
  <si>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</si>
  <si>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</si>
  <si>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</si>
  <si>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</si>
  <si>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</si>
  <si>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</si>
  <si>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</si>
  <si>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Tay Yiang Ping</t>
  </si>
  <si>
    <t>unit price US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</si>
  <si>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</si>
  <si>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</si>
  <si>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393CC</t>
  </si>
  <si>
    <t>Competent Communicator Ribbon Set</t>
  </si>
  <si>
    <t>Less 10%-20% Discount</t>
  </si>
  <si>
    <t>After Discount</t>
  </si>
  <si>
    <t>Lim Yew Noi</t>
  </si>
  <si>
    <t>Changi Simei Toastmaster Club</t>
  </si>
  <si>
    <t>Neo Yen Ping</t>
  </si>
  <si>
    <t>wynyp2000@singnet.com.sg</t>
  </si>
  <si>
    <t xml:space="preserve">Toastmasters Can Help! (set of 50) </t>
  </si>
  <si>
    <t xml:space="preserve">Do You Communicate With Confidence? (set of 50) </t>
  </si>
  <si>
    <t>Confidence. The Voice of Leadership.</t>
  </si>
  <si>
    <t>101F</t>
  </si>
  <si>
    <t>Find Your Voice.</t>
  </si>
  <si>
    <t>NUS Toastmasters Club</t>
  </si>
  <si>
    <t>Nathaddeus Tan</t>
  </si>
  <si>
    <t>nathaddeus@gmail.com</t>
  </si>
  <si>
    <t>393W</t>
  </si>
  <si>
    <t>Promotional Welcome Ribbons (set of 10)</t>
  </si>
  <si>
    <t>393HALFCC</t>
  </si>
  <si>
    <t xml:space="preserve">Half CC Ribbon (set of 10) </t>
  </si>
  <si>
    <t>394ACG</t>
  </si>
  <si>
    <t>Advanced Communicator Gold Ribbon</t>
  </si>
  <si>
    <t>394ACS</t>
  </si>
  <si>
    <t>Advanced Communicator Silver Ribbon</t>
  </si>
  <si>
    <t>99F</t>
  </si>
  <si>
    <t>EA TMC</t>
  </si>
  <si>
    <t>MICHAEL RODRIGUES</t>
  </si>
  <si>
    <t>mikejohnrod@gmail.com</t>
  </si>
  <si>
    <t>Lectern Banner</t>
  </si>
  <si>
    <t>393BS</t>
  </si>
  <si>
    <t>393BE</t>
  </si>
  <si>
    <t>393BTT</t>
  </si>
  <si>
    <t>393FT</t>
  </si>
  <si>
    <t>Competent Communicator Ribbon (set of 10)</t>
  </si>
  <si>
    <t>Fuhchun TMC</t>
  </si>
  <si>
    <t xml:space="preserve">Julie Ng </t>
  </si>
  <si>
    <t>julinkl@yahoo.com.sg</t>
  </si>
  <si>
    <t>How to listen Effectively</t>
  </si>
  <si>
    <t xml:space="preserve">Bishan </t>
  </si>
  <si>
    <t>Celine Goh</t>
  </si>
  <si>
    <t>celinegmk@yahoo.com</t>
  </si>
  <si>
    <t>Half CC (Set of 10)</t>
  </si>
  <si>
    <t>Best Speaker Ribbon Set (Set of 10)</t>
  </si>
  <si>
    <t xml:space="preserve">Best Evaluator Ribbon Set (Set of 10) </t>
  </si>
  <si>
    <t>Best Table Topic Ribbon Set (Set of 10) </t>
  </si>
  <si>
    <t>First Timers Ribbon Set (Set of 10)</t>
  </si>
  <si>
    <t>Competent Communicator (Set of 10)</t>
  </si>
  <si>
    <t>393CL</t>
  </si>
  <si>
    <t>Competent Leader (Set of 10)</t>
  </si>
  <si>
    <t>Azizah / Nick</t>
  </si>
  <si>
    <t>azizahspr &lt;azizahspr@gmail.com&gt;</t>
  </si>
  <si>
    <t>Chui Huay Lim TMC</t>
  </si>
  <si>
    <t>ynlim@uobkayhian.com</t>
  </si>
  <si>
    <t>1916A</t>
  </si>
  <si>
    <t>Gavel Paperweight</t>
  </si>
  <si>
    <t>Divya Bakthavatchalu</t>
  </si>
  <si>
    <t>dbakthavatchalu@paypal.com</t>
  </si>
  <si>
    <t>9384 9850</t>
  </si>
  <si>
    <t>Competent Communication Manual</t>
  </si>
  <si>
    <t>Competent Leadership Manual</t>
  </si>
  <si>
    <t>226Z</t>
  </si>
  <si>
    <t>Advanced Communication Library Set</t>
  </si>
  <si>
    <t>High Performance Leadership Manual</t>
  </si>
  <si>
    <t>Speech Contest Certificates (set of 8)</t>
  </si>
  <si>
    <t>510k</t>
  </si>
  <si>
    <t>haresh.paramesvaran@gmail.com</t>
  </si>
  <si>
    <t>Haresh Paramesvaran</t>
  </si>
  <si>
    <t>Haresh Paramesvaran Area S5 Director</t>
  </si>
  <si>
    <t xml:space="preserve">Braddell Heights 1 Toastmaster Club </t>
  </si>
  <si>
    <t xml:space="preserve">Bhupu Bhupen Limbu </t>
  </si>
  <si>
    <t>bhupulimbu@gmail.com</t>
  </si>
  <si>
    <t>Promotional Bookmark (set of 10)</t>
  </si>
  <si>
    <t xml:space="preserve">PP &amp; MP Toastmasters Club </t>
  </si>
  <si>
    <t>Next Order</t>
  </si>
  <si>
    <t>Stock price</t>
  </si>
  <si>
    <t>Marine Parade Toastmasters Club</t>
  </si>
  <si>
    <t>Loy Yoke Fong</t>
  </si>
  <si>
    <t>yokefongloy@hotmail.com</t>
  </si>
  <si>
    <t>Membership Pin (Full Colour) Package of 12</t>
  </si>
  <si>
    <t>Ballots &amp; Brief Evaluation (set of 500)</t>
  </si>
  <si>
    <t>Total</t>
  </si>
  <si>
    <t>AMEX credit card exchange rate 1.44 dated 11/8. No shipping charge</t>
  </si>
  <si>
    <t>Toa Payoh Central CC TMC</t>
  </si>
  <si>
    <t>Liu Yuchun</t>
  </si>
  <si>
    <t>liuyuchun1@gmail.com</t>
  </si>
  <si>
    <t>Hardwood Gavel</t>
  </si>
  <si>
    <t>Club Officers Pin Set</t>
  </si>
  <si>
    <t>Club Treasurer Pin</t>
  </si>
  <si>
    <t>Club VPE Pin</t>
  </si>
  <si>
    <t>5801Z</t>
  </si>
  <si>
    <t>Richard Sng</t>
  </si>
  <si>
    <t>richardsng22@gmail.com</t>
  </si>
  <si>
    <t>TMCS</t>
  </si>
  <si>
    <t>chan680807@hotmail.com</t>
  </si>
  <si>
    <t xml:space="preserve">Grace Chan </t>
  </si>
  <si>
    <t>8395 1366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</si>
</sst>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top"/>
    </xf>
    <xf numFmtId="44" fontId="0" fillId="0" borderId="0" xfId="44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44" fontId="0" fillId="0" borderId="0" xfId="44" applyFont="1" applyFill="1" applyAlignment="1">
      <alignment vertical="top"/>
    </xf>
    <xf numFmtId="44" fontId="2" fillId="0" borderId="0" xfId="44" applyFont="1" applyFill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4" fillId="0" borderId="14" xfId="52" applyFill="1" applyBorder="1" applyAlignment="1" applyProtection="1">
      <alignment horizontal="left" vertical="top" wrapText="1"/>
      <protection/>
    </xf>
    <xf numFmtId="0" fontId="0" fillId="0" borderId="15" xfId="0" applyFont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left" vertical="top" wrapText="1"/>
    </xf>
    <xf numFmtId="0" fontId="0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 wrapText="1"/>
    </xf>
    <xf numFmtId="0" fontId="4" fillId="33" borderId="14" xfId="52" applyFill="1" applyBorder="1" applyAlignment="1" applyProtection="1">
      <alignment horizontal="left" vertical="top" wrapText="1"/>
      <protection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6" xfId="52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52" applyFill="1" applyBorder="1" applyAlignment="1" applyProtection="1">
      <alignment horizontal="left" vertical="top" wrapText="1"/>
      <protection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164" fontId="7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164" fontId="2" fillId="10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ynyp2000@singnet.com.sg" TargetMode="External" /><Relationship Id="rId2" Type="http://schemas.openxmlformats.org/officeDocument/2006/relationships/hyperlink" Target="mailto:nathaddeus@gmail.com" TargetMode="External" /><Relationship Id="rId3" Type="http://schemas.openxmlformats.org/officeDocument/2006/relationships/hyperlink" Target="mailto:mikejohnrod@gmail.com" TargetMode="External" /><Relationship Id="rId4" Type="http://schemas.openxmlformats.org/officeDocument/2006/relationships/hyperlink" Target="mailto:julinkl@yahoo.com.sg" TargetMode="External" /><Relationship Id="rId5" Type="http://schemas.openxmlformats.org/officeDocument/2006/relationships/hyperlink" Target="mailto:celinegmk@yahoo.com" TargetMode="External" /><Relationship Id="rId6" Type="http://schemas.openxmlformats.org/officeDocument/2006/relationships/hyperlink" Target="mailto:celinegmk@yahoo.com" TargetMode="External" /><Relationship Id="rId7" Type="http://schemas.openxmlformats.org/officeDocument/2006/relationships/hyperlink" Target="mailto:dbakthavatchalu@paypal.com" TargetMode="External" /><Relationship Id="rId8" Type="http://schemas.openxmlformats.org/officeDocument/2006/relationships/hyperlink" Target="mailto:haresh.paramesvaran@gmail.com" TargetMode="External" /><Relationship Id="rId9" Type="http://schemas.openxmlformats.org/officeDocument/2006/relationships/hyperlink" Target="mailto:bhupulimbu@gmail.com" TargetMode="External" /><Relationship Id="rId10" Type="http://schemas.openxmlformats.org/officeDocument/2006/relationships/hyperlink" Target="mailto:newlife_yci@hotmail.com" TargetMode="External" /><Relationship Id="rId11" Type="http://schemas.openxmlformats.org/officeDocument/2006/relationships/hyperlink" Target="mailto:richardsng22@gmail.com" TargetMode="External" /><Relationship Id="rId12" Type="http://schemas.openxmlformats.org/officeDocument/2006/relationships/hyperlink" Target="mailto:chan680807@hotmail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tabSelected="1" zoomScalePageLayoutView="0" workbookViewId="0" topLeftCell="A34">
      <selection activeCell="P62" sqref="P62"/>
    </sheetView>
  </sheetViews>
  <sheetFormatPr defaultColWidth="9.140625" defaultRowHeight="12.75"/>
  <cols>
    <col min="1" max="1" width="4.8515625" style="8" customWidth="1"/>
    <col min="2" max="2" width="16.421875" style="8" customWidth="1"/>
    <col min="3" max="3" width="44.7109375" style="4" customWidth="1"/>
    <col min="4" max="5" width="8.421875" style="6" customWidth="1"/>
    <col min="6" max="6" width="5.140625" style="8" customWidth="1"/>
    <col min="7" max="7" width="9.140625" style="6" customWidth="1"/>
    <col min="8" max="8" width="9.8515625" style="0" customWidth="1"/>
    <col min="9" max="9" width="16.28125" style="0" customWidth="1"/>
    <col min="10" max="10" width="11.140625" style="84" customWidth="1"/>
  </cols>
  <sheetData>
    <row r="1" spans="1:10" s="37" customFormat="1" ht="45" customHeight="1">
      <c r="A1" s="36" t="s">
        <v>4</v>
      </c>
      <c r="B1" s="34" t="s">
        <v>0</v>
      </c>
      <c r="C1" s="33" t="s">
        <v>1</v>
      </c>
      <c r="D1" s="35" t="s">
        <v>10</v>
      </c>
      <c r="E1" s="35" t="s">
        <v>15</v>
      </c>
      <c r="F1" s="36" t="s">
        <v>2</v>
      </c>
      <c r="G1" s="35" t="s">
        <v>3</v>
      </c>
      <c r="H1" s="35" t="s">
        <v>16</v>
      </c>
      <c r="I1" s="35" t="s">
        <v>94</v>
      </c>
      <c r="J1" s="86" t="s">
        <v>93</v>
      </c>
    </row>
    <row r="2" spans="1:10" s="1" customFormat="1" ht="12" customHeight="1">
      <c r="A2" s="90"/>
      <c r="B2" s="26" t="s">
        <v>7</v>
      </c>
      <c r="C2" s="27" t="s">
        <v>18</v>
      </c>
      <c r="D2" s="28"/>
      <c r="E2" s="29"/>
      <c r="F2" s="30"/>
      <c r="G2" s="9"/>
      <c r="H2" s="9"/>
      <c r="I2" s="9"/>
      <c r="J2" s="87"/>
    </row>
    <row r="3" spans="1:10" s="1" customFormat="1" ht="12" customHeight="1">
      <c r="A3" s="90"/>
      <c r="B3" s="26" t="s">
        <v>8</v>
      </c>
      <c r="C3" s="27" t="s">
        <v>19</v>
      </c>
      <c r="D3" s="28"/>
      <c r="E3" s="29"/>
      <c r="F3" s="30"/>
      <c r="G3" s="9"/>
      <c r="H3" s="9"/>
      <c r="I3" s="9"/>
      <c r="J3" s="87"/>
    </row>
    <row r="4" spans="1:10" s="1" customFormat="1" ht="12" customHeight="1">
      <c r="A4" s="90"/>
      <c r="B4" s="26" t="s">
        <v>5</v>
      </c>
      <c r="C4" s="31" t="s">
        <v>20</v>
      </c>
      <c r="D4" s="28"/>
      <c r="E4" s="29"/>
      <c r="F4" s="30"/>
      <c r="G4" s="9"/>
      <c r="H4" s="9"/>
      <c r="I4" s="9"/>
      <c r="J4" s="87"/>
    </row>
    <row r="5" spans="1:10" s="1" customFormat="1" ht="12" customHeight="1">
      <c r="A5" s="90"/>
      <c r="B5" s="26" t="s">
        <v>6</v>
      </c>
      <c r="C5" s="27">
        <v>96485398</v>
      </c>
      <c r="D5" s="28"/>
      <c r="E5" s="29"/>
      <c r="F5" s="39"/>
      <c r="G5" s="9"/>
      <c r="H5" s="9"/>
      <c r="I5" s="9"/>
      <c r="J5" s="87"/>
    </row>
    <row r="6" spans="1:10" s="3" customFormat="1" ht="12" customHeight="1">
      <c r="A6" s="11">
        <v>1</v>
      </c>
      <c r="B6" s="25">
        <v>115</v>
      </c>
      <c r="C6" s="10" t="s">
        <v>21</v>
      </c>
      <c r="D6" s="5">
        <v>3</v>
      </c>
      <c r="E6" s="12">
        <f>D6*0.9</f>
        <v>2.7</v>
      </c>
      <c r="F6" s="40">
        <v>1</v>
      </c>
      <c r="G6" s="5">
        <f>D6*F6</f>
        <v>3</v>
      </c>
      <c r="H6" s="12">
        <f>F6*E6</f>
        <v>2.7</v>
      </c>
      <c r="I6" s="12">
        <f>H6*1.44</f>
        <v>3.888</v>
      </c>
      <c r="J6" s="88"/>
    </row>
    <row r="7" spans="1:10" s="3" customFormat="1" ht="12" customHeight="1">
      <c r="A7" s="11">
        <v>2</v>
      </c>
      <c r="B7" s="25">
        <v>116</v>
      </c>
      <c r="C7" s="10" t="s">
        <v>22</v>
      </c>
      <c r="D7" s="5">
        <v>3</v>
      </c>
      <c r="E7" s="12">
        <f>D7*0.9</f>
        <v>2.7</v>
      </c>
      <c r="F7" s="40">
        <v>1</v>
      </c>
      <c r="G7" s="5">
        <f>D7*F7</f>
        <v>3</v>
      </c>
      <c r="H7" s="12">
        <f>F7*E7</f>
        <v>2.7</v>
      </c>
      <c r="I7" s="12">
        <f>H7*1.44</f>
        <v>3.888</v>
      </c>
      <c r="J7" s="96">
        <f>SUM(I6:I7)</f>
        <v>7.776</v>
      </c>
    </row>
    <row r="8" spans="1:10" s="3" customFormat="1" ht="12" customHeight="1">
      <c r="A8" s="11">
        <v>3</v>
      </c>
      <c r="B8" s="25" t="s">
        <v>24</v>
      </c>
      <c r="C8" s="10" t="s">
        <v>23</v>
      </c>
      <c r="D8" s="5">
        <v>0</v>
      </c>
      <c r="E8" s="29"/>
      <c r="F8" s="40"/>
      <c r="G8" s="5"/>
      <c r="H8" s="12"/>
      <c r="I8" s="12"/>
      <c r="J8" s="88" t="s">
        <v>86</v>
      </c>
    </row>
    <row r="9" spans="1:10" s="3" customFormat="1" ht="12" customHeight="1">
      <c r="A9" s="11">
        <v>4</v>
      </c>
      <c r="B9" s="25" t="s">
        <v>37</v>
      </c>
      <c r="C9" s="10" t="s">
        <v>25</v>
      </c>
      <c r="D9" s="5">
        <v>0</v>
      </c>
      <c r="E9" s="29"/>
      <c r="F9" s="40"/>
      <c r="G9" s="5"/>
      <c r="H9" s="12"/>
      <c r="I9" s="12"/>
      <c r="J9" s="88" t="s">
        <v>86</v>
      </c>
    </row>
    <row r="10" spans="1:10" s="1" customFormat="1" ht="12" customHeight="1">
      <c r="A10" s="90"/>
      <c r="B10" s="26" t="s">
        <v>7</v>
      </c>
      <c r="C10" s="27" t="s">
        <v>26</v>
      </c>
      <c r="D10" s="28"/>
      <c r="E10" s="29"/>
      <c r="F10" s="41"/>
      <c r="G10" s="30"/>
      <c r="H10" s="9"/>
      <c r="I10" s="9"/>
      <c r="J10" s="87"/>
    </row>
    <row r="11" spans="1:10" s="1" customFormat="1" ht="12" customHeight="1">
      <c r="A11" s="90"/>
      <c r="B11" s="26" t="s">
        <v>8</v>
      </c>
      <c r="C11" s="27" t="s">
        <v>27</v>
      </c>
      <c r="D11" s="28"/>
      <c r="E11" s="29"/>
      <c r="F11" s="41"/>
      <c r="G11" s="30"/>
      <c r="H11" s="9"/>
      <c r="I11" s="9"/>
      <c r="J11" s="87"/>
    </row>
    <row r="12" spans="1:10" s="1" customFormat="1" ht="12" customHeight="1">
      <c r="A12" s="90"/>
      <c r="B12" s="26" t="s">
        <v>5</v>
      </c>
      <c r="C12" s="31" t="s">
        <v>28</v>
      </c>
      <c r="D12" s="28"/>
      <c r="E12" s="29"/>
      <c r="F12" s="41"/>
      <c r="G12" s="30"/>
      <c r="H12" s="9"/>
      <c r="I12" s="9"/>
      <c r="J12" s="87"/>
    </row>
    <row r="13" spans="1:10" s="1" customFormat="1" ht="12" customHeight="1">
      <c r="A13" s="90"/>
      <c r="B13" s="26" t="s">
        <v>6</v>
      </c>
      <c r="C13" s="27">
        <v>92977613</v>
      </c>
      <c r="D13" s="28"/>
      <c r="E13" s="29"/>
      <c r="F13" s="41"/>
      <c r="G13" s="30"/>
      <c r="H13" s="9"/>
      <c r="I13" s="9"/>
      <c r="J13" s="87"/>
    </row>
    <row r="14" spans="1:10" s="3" customFormat="1" ht="12" customHeight="1">
      <c r="A14" s="11">
        <v>1</v>
      </c>
      <c r="B14" s="25" t="s">
        <v>29</v>
      </c>
      <c r="C14" s="10" t="s">
        <v>30</v>
      </c>
      <c r="D14" s="5">
        <v>5</v>
      </c>
      <c r="E14" s="12">
        <f>D14*0.9</f>
        <v>4.5</v>
      </c>
      <c r="F14" s="40">
        <v>12</v>
      </c>
      <c r="G14" s="5">
        <f>D14*F14</f>
        <v>60</v>
      </c>
      <c r="H14" s="12">
        <f>F14*E14</f>
        <v>54</v>
      </c>
      <c r="I14" s="12">
        <f>H14*1.44</f>
        <v>77.75999999999999</v>
      </c>
      <c r="J14" s="88"/>
    </row>
    <row r="15" spans="1:10" s="3" customFormat="1" ht="12" customHeight="1">
      <c r="A15" s="11">
        <v>2</v>
      </c>
      <c r="B15" s="25" t="s">
        <v>31</v>
      </c>
      <c r="C15" s="10" t="s">
        <v>32</v>
      </c>
      <c r="D15" s="5">
        <v>5</v>
      </c>
      <c r="E15" s="12">
        <f>D15*0.9</f>
        <v>4.5</v>
      </c>
      <c r="F15" s="40">
        <v>1</v>
      </c>
      <c r="G15" s="5">
        <f>D15*F15</f>
        <v>5</v>
      </c>
      <c r="H15" s="12">
        <f>F15*E15</f>
        <v>4.5</v>
      </c>
      <c r="I15" s="12">
        <f>H15*1.44</f>
        <v>6.4799999999999995</v>
      </c>
      <c r="J15" s="88"/>
    </row>
    <row r="16" spans="1:10" s="3" customFormat="1" ht="12" customHeight="1">
      <c r="A16" s="11">
        <v>3</v>
      </c>
      <c r="B16" s="25" t="s">
        <v>33</v>
      </c>
      <c r="C16" s="10" t="s">
        <v>34</v>
      </c>
      <c r="D16" s="5">
        <v>0.6</v>
      </c>
      <c r="E16" s="12">
        <f>D16*0.9</f>
        <v>0.54</v>
      </c>
      <c r="F16" s="40">
        <v>5</v>
      </c>
      <c r="G16" s="5">
        <f>D16*F16</f>
        <v>3</v>
      </c>
      <c r="H16" s="12">
        <f>F16*E16</f>
        <v>2.7</v>
      </c>
      <c r="I16" s="12">
        <f>H16*1.44</f>
        <v>3.888</v>
      </c>
      <c r="J16" s="88"/>
    </row>
    <row r="17" spans="1:19" s="3" customFormat="1" ht="12" customHeight="1">
      <c r="A17" s="11">
        <v>4</v>
      </c>
      <c r="B17" s="25" t="s">
        <v>35</v>
      </c>
      <c r="C17" s="10" t="s">
        <v>36</v>
      </c>
      <c r="D17" s="5">
        <v>0.6</v>
      </c>
      <c r="E17" s="12">
        <f>D17*0.9</f>
        <v>0.54</v>
      </c>
      <c r="F17" s="40">
        <v>3</v>
      </c>
      <c r="G17" s="5">
        <f>D17*F17</f>
        <v>1.7999999999999998</v>
      </c>
      <c r="H17" s="12">
        <f>F17*E17</f>
        <v>1.62</v>
      </c>
      <c r="I17" s="12">
        <f>H17*1.44</f>
        <v>2.3328</v>
      </c>
      <c r="J17" s="97">
        <f>SUM(I14:I17)</f>
        <v>90.4608</v>
      </c>
      <c r="K17" s="1"/>
      <c r="L17" s="1"/>
      <c r="M17" s="1"/>
      <c r="N17" s="1"/>
      <c r="O17" s="1"/>
      <c r="P17" s="1"/>
      <c r="Q17" s="1"/>
      <c r="R17" s="1"/>
      <c r="S17" s="1"/>
    </row>
    <row r="18" spans="1:10" s="1" customFormat="1" ht="12" customHeight="1">
      <c r="A18" s="90"/>
      <c r="B18" s="43" t="s">
        <v>7</v>
      </c>
      <c r="C18" s="44" t="s">
        <v>38</v>
      </c>
      <c r="D18" s="28"/>
      <c r="E18" s="5"/>
      <c r="F18" s="41"/>
      <c r="G18" s="30"/>
      <c r="H18" s="9"/>
      <c r="I18" s="9"/>
      <c r="J18" s="87"/>
    </row>
    <row r="19" spans="1:10" s="1" customFormat="1" ht="12" customHeight="1">
      <c r="A19" s="90"/>
      <c r="B19" s="43" t="s">
        <v>8</v>
      </c>
      <c r="C19" s="44" t="s">
        <v>39</v>
      </c>
      <c r="D19" s="28"/>
      <c r="E19" s="5"/>
      <c r="F19" s="41"/>
      <c r="G19" s="30"/>
      <c r="H19" s="9"/>
      <c r="I19" s="9"/>
      <c r="J19" s="87"/>
    </row>
    <row r="20" spans="1:10" s="1" customFormat="1" ht="12" customHeight="1">
      <c r="A20" s="90"/>
      <c r="B20" s="43" t="s">
        <v>5</v>
      </c>
      <c r="C20" s="45" t="s">
        <v>40</v>
      </c>
      <c r="D20" s="28"/>
      <c r="E20" s="5"/>
      <c r="F20" s="41"/>
      <c r="G20" s="30"/>
      <c r="H20" s="9"/>
      <c r="I20" s="9"/>
      <c r="J20" s="87"/>
    </row>
    <row r="21" spans="1:10" s="1" customFormat="1" ht="12" customHeight="1">
      <c r="A21" s="90"/>
      <c r="B21" s="43" t="s">
        <v>6</v>
      </c>
      <c r="C21" s="44">
        <v>98166534</v>
      </c>
      <c r="D21" s="28"/>
      <c r="E21" s="5"/>
      <c r="F21" s="41"/>
      <c r="G21" s="30"/>
      <c r="H21" s="9"/>
      <c r="I21" s="9"/>
      <c r="J21" s="87"/>
    </row>
    <row r="22" spans="1:19" s="3" customFormat="1" ht="12" customHeight="1">
      <c r="A22" s="11">
        <v>1</v>
      </c>
      <c r="B22" s="7" t="s">
        <v>13</v>
      </c>
      <c r="C22" s="2" t="s">
        <v>14</v>
      </c>
      <c r="D22" s="5">
        <v>5</v>
      </c>
      <c r="E22" s="12">
        <f>D22*0.9</f>
        <v>4.5</v>
      </c>
      <c r="F22" s="7">
        <v>2</v>
      </c>
      <c r="G22" s="5">
        <f>D22*F22</f>
        <v>10</v>
      </c>
      <c r="H22" s="12">
        <f>F22*E22</f>
        <v>9</v>
      </c>
      <c r="I22" s="12">
        <f>H22*1.44</f>
        <v>12.959999999999999</v>
      </c>
      <c r="J22" s="87"/>
      <c r="K22" s="1"/>
      <c r="L22" s="1"/>
      <c r="M22" s="1"/>
      <c r="N22" s="1"/>
      <c r="O22" s="1"/>
      <c r="P22" s="1"/>
      <c r="Q22" s="1"/>
      <c r="R22" s="1"/>
      <c r="S22" s="1"/>
    </row>
    <row r="23" spans="1:19" s="3" customFormat="1" ht="12" customHeight="1">
      <c r="A23" s="32">
        <v>2</v>
      </c>
      <c r="B23" s="7">
        <v>326</v>
      </c>
      <c r="C23" s="2" t="s">
        <v>41</v>
      </c>
      <c r="D23" s="5">
        <v>25</v>
      </c>
      <c r="E23" s="12">
        <f>D23*0.9</f>
        <v>22.5</v>
      </c>
      <c r="F23" s="42">
        <v>1</v>
      </c>
      <c r="G23" s="5">
        <f>D23*F23</f>
        <v>25</v>
      </c>
      <c r="H23" s="12">
        <f>F23*E23</f>
        <v>22.5</v>
      </c>
      <c r="I23" s="12">
        <f>H23*1.44</f>
        <v>32.4</v>
      </c>
      <c r="J23" s="97">
        <f>SUM(I22:I23)</f>
        <v>45.36</v>
      </c>
      <c r="K23" s="1"/>
      <c r="L23" s="1"/>
      <c r="M23" s="1"/>
      <c r="N23" s="1"/>
      <c r="O23" s="1"/>
      <c r="P23" s="1"/>
      <c r="Q23" s="1"/>
      <c r="R23" s="1"/>
      <c r="S23" s="1"/>
    </row>
    <row r="24" spans="1:19" s="3" customFormat="1" ht="12" customHeight="1">
      <c r="A24" s="50"/>
      <c r="B24" s="26" t="s">
        <v>7</v>
      </c>
      <c r="C24" s="51" t="s">
        <v>47</v>
      </c>
      <c r="D24" s="5"/>
      <c r="E24" s="5"/>
      <c r="F24" s="7"/>
      <c r="G24" s="5"/>
      <c r="H24" s="12"/>
      <c r="I24" s="38"/>
      <c r="J24" s="89"/>
      <c r="K24" s="1"/>
      <c r="L24" s="1"/>
      <c r="M24" s="1"/>
      <c r="N24" s="1"/>
      <c r="O24" s="1"/>
      <c r="P24" s="1"/>
      <c r="Q24" s="1"/>
      <c r="R24" s="1"/>
      <c r="S24" s="1"/>
    </row>
    <row r="25" spans="1:19" s="3" customFormat="1" ht="12" customHeight="1">
      <c r="A25" s="50"/>
      <c r="B25" s="26" t="s">
        <v>8</v>
      </c>
      <c r="C25" s="51" t="s">
        <v>48</v>
      </c>
      <c r="D25" s="5"/>
      <c r="E25" s="5"/>
      <c r="F25" s="7"/>
      <c r="G25" s="5"/>
      <c r="H25" s="12"/>
      <c r="I25" s="38"/>
      <c r="J25" s="89"/>
      <c r="K25" s="1"/>
      <c r="L25" s="1"/>
      <c r="M25" s="1"/>
      <c r="N25" s="1"/>
      <c r="O25" s="1"/>
      <c r="P25" s="1"/>
      <c r="Q25" s="1"/>
      <c r="R25" s="1"/>
      <c r="S25" s="1"/>
    </row>
    <row r="26" spans="1:19" s="3" customFormat="1" ht="12" customHeight="1">
      <c r="A26" s="50"/>
      <c r="B26" s="26" t="s">
        <v>5</v>
      </c>
      <c r="C26" s="52" t="s">
        <v>49</v>
      </c>
      <c r="D26" s="5"/>
      <c r="E26" s="5"/>
      <c r="F26" s="7"/>
      <c r="G26" s="5"/>
      <c r="H26" s="12"/>
      <c r="I26" s="38"/>
      <c r="J26" s="89"/>
      <c r="K26" s="1"/>
      <c r="L26" s="1"/>
      <c r="M26" s="1"/>
      <c r="N26" s="1"/>
      <c r="O26" s="1"/>
      <c r="P26" s="1"/>
      <c r="Q26" s="1"/>
      <c r="R26" s="1"/>
      <c r="S26" s="1"/>
    </row>
    <row r="27" spans="1:19" s="3" customFormat="1" ht="12" customHeight="1">
      <c r="A27" s="50"/>
      <c r="B27" s="68" t="s">
        <v>6</v>
      </c>
      <c r="C27" s="69">
        <v>90098868</v>
      </c>
      <c r="D27" s="5"/>
      <c r="E27" s="5"/>
      <c r="F27" s="7"/>
      <c r="G27" s="5"/>
      <c r="H27" s="12"/>
      <c r="I27" s="38"/>
      <c r="J27" s="89"/>
      <c r="K27" s="1"/>
      <c r="L27" s="1"/>
      <c r="M27" s="1"/>
      <c r="N27" s="1"/>
      <c r="O27" s="1"/>
      <c r="P27" s="1"/>
      <c r="Q27" s="1"/>
      <c r="R27" s="1"/>
      <c r="S27" s="1"/>
    </row>
    <row r="28" spans="1:19" s="3" customFormat="1" ht="12" customHeight="1">
      <c r="A28" s="70">
        <v>1</v>
      </c>
      <c r="B28" s="7">
        <v>242</v>
      </c>
      <c r="C28" s="67" t="s">
        <v>50</v>
      </c>
      <c r="D28" s="5">
        <v>30</v>
      </c>
      <c r="E28" s="46">
        <f>D28*0.9</f>
        <v>27</v>
      </c>
      <c r="F28" s="7">
        <v>1</v>
      </c>
      <c r="G28" s="5">
        <f>D28*F28</f>
        <v>30</v>
      </c>
      <c r="H28" s="12">
        <f>F28*E28</f>
        <v>27</v>
      </c>
      <c r="I28" s="12">
        <f>H28*1.44</f>
        <v>38.879999999999995</v>
      </c>
      <c r="J28" s="97">
        <f>$I$28</f>
        <v>38.879999999999995</v>
      </c>
      <c r="K28" s="1"/>
      <c r="L28" s="1"/>
      <c r="M28" s="1"/>
      <c r="N28" s="1"/>
      <c r="O28" s="1"/>
      <c r="P28" s="1"/>
      <c r="Q28" s="1"/>
      <c r="R28" s="1"/>
      <c r="S28" s="1"/>
    </row>
    <row r="29" spans="1:19" s="49" customFormat="1" ht="12" customHeight="1">
      <c r="A29" s="90"/>
      <c r="B29" s="43" t="s">
        <v>7</v>
      </c>
      <c r="C29" s="73" t="s">
        <v>64</v>
      </c>
      <c r="D29" s="28"/>
      <c r="E29" s="29"/>
      <c r="F29" s="30"/>
      <c r="G29" s="9"/>
      <c r="H29" s="9"/>
      <c r="I29" s="77"/>
      <c r="J29" s="89"/>
      <c r="K29" s="1"/>
      <c r="L29" s="1"/>
      <c r="M29" s="1"/>
      <c r="N29" s="1"/>
      <c r="O29" s="1"/>
      <c r="P29" s="1"/>
      <c r="Q29" s="1"/>
      <c r="R29" s="1"/>
      <c r="S29" s="1"/>
    </row>
    <row r="30" spans="1:19" s="49" customFormat="1" ht="12" customHeight="1">
      <c r="A30" s="90"/>
      <c r="B30" s="43" t="s">
        <v>8</v>
      </c>
      <c r="C30" s="73" t="s">
        <v>17</v>
      </c>
      <c r="D30" s="28"/>
      <c r="E30" s="29"/>
      <c r="F30" s="30"/>
      <c r="G30" s="9"/>
      <c r="H30" s="9"/>
      <c r="I30" s="77"/>
      <c r="J30" s="89"/>
      <c r="K30" s="1"/>
      <c r="L30" s="1"/>
      <c r="M30" s="1"/>
      <c r="N30" s="1"/>
      <c r="O30" s="1"/>
      <c r="P30" s="1"/>
      <c r="Q30" s="1"/>
      <c r="R30" s="1"/>
      <c r="S30" s="1"/>
    </row>
    <row r="31" spans="1:10" s="1" customFormat="1" ht="12" customHeight="1">
      <c r="A31" s="90"/>
      <c r="B31" s="43" t="s">
        <v>5</v>
      </c>
      <c r="C31" s="74" t="s">
        <v>65</v>
      </c>
      <c r="D31" s="28"/>
      <c r="E31" s="29"/>
      <c r="F31" s="30"/>
      <c r="G31" s="9"/>
      <c r="H31" s="9"/>
      <c r="I31" s="9"/>
      <c r="J31" s="89"/>
    </row>
    <row r="32" spans="1:19" s="49" customFormat="1" ht="12" customHeight="1">
      <c r="A32" s="90"/>
      <c r="B32" s="43" t="s">
        <v>6</v>
      </c>
      <c r="C32" s="73">
        <v>97911964</v>
      </c>
      <c r="D32" s="28"/>
      <c r="E32" s="29"/>
      <c r="F32" s="30"/>
      <c r="G32" s="9"/>
      <c r="H32" s="9"/>
      <c r="I32" s="77"/>
      <c r="J32" s="89"/>
      <c r="K32" s="1"/>
      <c r="L32" s="1"/>
      <c r="M32" s="1"/>
      <c r="N32" s="1"/>
      <c r="O32" s="1"/>
      <c r="P32" s="1"/>
      <c r="Q32" s="1"/>
      <c r="R32" s="1"/>
      <c r="S32" s="1"/>
    </row>
    <row r="33" spans="1:19" s="49" customFormat="1" ht="12" customHeight="1">
      <c r="A33" s="70">
        <v>1</v>
      </c>
      <c r="B33" s="25" t="s">
        <v>66</v>
      </c>
      <c r="C33" s="10" t="s">
        <v>67</v>
      </c>
      <c r="D33" s="46">
        <v>7</v>
      </c>
      <c r="E33" s="48">
        <f>D33*0.9</f>
        <v>6.3</v>
      </c>
      <c r="F33" s="47">
        <v>5</v>
      </c>
      <c r="G33" s="46">
        <f>D33*F33</f>
        <v>35</v>
      </c>
      <c r="H33" s="48">
        <f>F33*E33</f>
        <v>31.5</v>
      </c>
      <c r="I33" s="12">
        <f>H33*1.44</f>
        <v>45.36</v>
      </c>
      <c r="J33" s="96">
        <f>$I$33</f>
        <v>45.36</v>
      </c>
      <c r="K33" s="1"/>
      <c r="L33" s="1"/>
      <c r="M33" s="1"/>
      <c r="N33" s="1"/>
      <c r="O33" s="1"/>
      <c r="P33" s="1"/>
      <c r="Q33" s="1"/>
      <c r="R33" s="1"/>
      <c r="S33" s="1"/>
    </row>
    <row r="34" spans="1:19" s="58" customFormat="1" ht="12" customHeight="1">
      <c r="A34" s="91"/>
      <c r="B34" s="71" t="s">
        <v>7</v>
      </c>
      <c r="C34" s="72" t="s">
        <v>81</v>
      </c>
      <c r="D34" s="55"/>
      <c r="E34" s="56"/>
      <c r="F34" s="57"/>
      <c r="G34" s="66"/>
      <c r="H34" s="66"/>
      <c r="I34" s="53"/>
      <c r="J34" s="89"/>
      <c r="K34" s="1"/>
      <c r="L34" s="1"/>
      <c r="M34" s="1"/>
      <c r="N34" s="1"/>
      <c r="O34" s="1"/>
      <c r="P34" s="1"/>
      <c r="Q34" s="1"/>
      <c r="R34" s="1"/>
      <c r="S34" s="1"/>
    </row>
    <row r="35" spans="1:19" s="58" customFormat="1" ht="12" customHeight="1">
      <c r="A35" s="91"/>
      <c r="B35" s="54" t="s">
        <v>8</v>
      </c>
      <c r="C35" s="44" t="s">
        <v>82</v>
      </c>
      <c r="D35" s="55"/>
      <c r="E35" s="56"/>
      <c r="F35" s="57"/>
      <c r="G35" s="66"/>
      <c r="H35" s="66"/>
      <c r="I35" s="53"/>
      <c r="J35" s="89"/>
      <c r="K35" s="1"/>
      <c r="L35" s="1"/>
      <c r="M35" s="1"/>
      <c r="N35" s="1"/>
      <c r="O35" s="1"/>
      <c r="P35" s="1"/>
      <c r="Q35" s="1"/>
      <c r="R35" s="1"/>
      <c r="S35" s="1"/>
    </row>
    <row r="36" spans="1:19" s="58" customFormat="1" ht="12" customHeight="1">
      <c r="A36" s="91"/>
      <c r="B36" s="54" t="s">
        <v>5</v>
      </c>
      <c r="C36" s="45" t="s">
        <v>83</v>
      </c>
      <c r="D36" s="55"/>
      <c r="E36" s="56"/>
      <c r="F36" s="57"/>
      <c r="G36" s="66"/>
      <c r="H36" s="66"/>
      <c r="I36" s="53"/>
      <c r="J36" s="89"/>
      <c r="K36" s="1"/>
      <c r="L36" s="1"/>
      <c r="M36" s="1"/>
      <c r="N36" s="1"/>
      <c r="O36" s="1"/>
      <c r="P36" s="1"/>
      <c r="Q36" s="1"/>
      <c r="R36" s="1"/>
      <c r="S36" s="1"/>
    </row>
    <row r="37" spans="1:19" s="64" customFormat="1" ht="12" customHeight="1">
      <c r="A37" s="59">
        <v>1</v>
      </c>
      <c r="B37" s="63" t="s">
        <v>42</v>
      </c>
      <c r="C37" s="65" t="s">
        <v>55</v>
      </c>
      <c r="D37" s="62">
        <v>5</v>
      </c>
      <c r="E37" s="46">
        <f>D37*0.9</f>
        <v>4.5</v>
      </c>
      <c r="F37" s="63">
        <v>2</v>
      </c>
      <c r="G37" s="46">
        <f>D37*F37</f>
        <v>10</v>
      </c>
      <c r="H37" s="48">
        <f>F37*E37</f>
        <v>9</v>
      </c>
      <c r="I37" s="12">
        <f>H37*1.44</f>
        <v>12.959999999999999</v>
      </c>
      <c r="J37" s="89"/>
      <c r="K37" s="1"/>
      <c r="L37" s="1"/>
      <c r="M37" s="1"/>
      <c r="N37" s="1"/>
      <c r="O37" s="1"/>
      <c r="P37" s="1"/>
      <c r="Q37" s="1"/>
      <c r="R37" s="1"/>
      <c r="S37" s="1"/>
    </row>
    <row r="38" spans="1:19" s="64" customFormat="1" ht="12" customHeight="1">
      <c r="A38" s="59">
        <v>2</v>
      </c>
      <c r="B38" s="63" t="s">
        <v>43</v>
      </c>
      <c r="C38" s="65" t="s">
        <v>56</v>
      </c>
      <c r="D38" s="62">
        <v>5</v>
      </c>
      <c r="E38" s="46">
        <f>D38*0.9</f>
        <v>4.5</v>
      </c>
      <c r="F38" s="63">
        <v>2</v>
      </c>
      <c r="G38" s="46">
        <f>D38*F38</f>
        <v>10</v>
      </c>
      <c r="H38" s="48">
        <f>F38*E38</f>
        <v>9</v>
      </c>
      <c r="I38" s="12">
        <f>H38*1.44</f>
        <v>12.959999999999999</v>
      </c>
      <c r="J38" s="89"/>
      <c r="K38" s="1"/>
      <c r="L38" s="1"/>
      <c r="M38" s="1"/>
      <c r="N38" s="1"/>
      <c r="O38" s="1"/>
      <c r="P38" s="1"/>
      <c r="Q38" s="1"/>
      <c r="R38" s="1"/>
      <c r="S38" s="1"/>
    </row>
    <row r="39" spans="1:19" s="64" customFormat="1" ht="12" customHeight="1">
      <c r="A39" s="59">
        <v>3</v>
      </c>
      <c r="B39" s="63" t="s">
        <v>44</v>
      </c>
      <c r="C39" s="65" t="s">
        <v>57</v>
      </c>
      <c r="D39" s="62">
        <v>5</v>
      </c>
      <c r="E39" s="46">
        <f>D39*0.9</f>
        <v>4.5</v>
      </c>
      <c r="F39" s="63">
        <v>2</v>
      </c>
      <c r="G39" s="46">
        <f>D39*F39</f>
        <v>10</v>
      </c>
      <c r="H39" s="48">
        <f>F39*E39</f>
        <v>9</v>
      </c>
      <c r="I39" s="12">
        <f>H39*1.44</f>
        <v>12.959999999999999</v>
      </c>
      <c r="J39" s="97">
        <f>SUM(I37:I39)</f>
        <v>38.879999999999995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 s="58" customFormat="1" ht="12" customHeight="1">
      <c r="A40" s="91"/>
      <c r="B40" s="71" t="s">
        <v>7</v>
      </c>
      <c r="C40" s="72"/>
      <c r="D40" s="55"/>
      <c r="E40" s="56"/>
      <c r="F40" s="57"/>
      <c r="G40" s="66"/>
      <c r="H40" s="66"/>
      <c r="I40" s="53"/>
      <c r="J40" s="89"/>
      <c r="K40" s="1"/>
      <c r="L40" s="1"/>
      <c r="M40" s="1"/>
      <c r="N40" s="1"/>
      <c r="O40" s="1"/>
      <c r="P40" s="1"/>
      <c r="Q40" s="1"/>
      <c r="R40" s="1"/>
      <c r="S40" s="1"/>
    </row>
    <row r="41" spans="1:19" s="58" customFormat="1" ht="12" customHeight="1">
      <c r="A41" s="91"/>
      <c r="B41" s="54" t="s">
        <v>8</v>
      </c>
      <c r="C41" s="44" t="s">
        <v>62</v>
      </c>
      <c r="D41" s="55"/>
      <c r="E41" s="56"/>
      <c r="F41" s="57"/>
      <c r="G41" s="66"/>
      <c r="H41" s="66"/>
      <c r="I41" s="53"/>
      <c r="J41" s="89"/>
      <c r="K41" s="1"/>
      <c r="L41" s="1"/>
      <c r="M41" s="1"/>
      <c r="N41" s="1"/>
      <c r="O41" s="1"/>
      <c r="P41" s="1"/>
      <c r="Q41" s="1"/>
      <c r="R41" s="1"/>
      <c r="S41" s="1"/>
    </row>
    <row r="42" spans="1:19" s="58" customFormat="1" ht="12" customHeight="1">
      <c r="A42" s="91"/>
      <c r="B42" s="54" t="s">
        <v>5</v>
      </c>
      <c r="C42" s="45" t="s">
        <v>63</v>
      </c>
      <c r="D42" s="55"/>
      <c r="E42" s="56"/>
      <c r="F42" s="57"/>
      <c r="G42" s="66"/>
      <c r="H42" s="66"/>
      <c r="I42" s="53"/>
      <c r="J42" s="89"/>
      <c r="K42" s="1"/>
      <c r="L42" s="1"/>
      <c r="M42" s="1"/>
      <c r="N42" s="1"/>
      <c r="O42" s="1"/>
      <c r="P42" s="1"/>
      <c r="Q42" s="1"/>
      <c r="R42" s="1"/>
      <c r="S42" s="1"/>
    </row>
    <row r="43" spans="1:19" s="58" customFormat="1" ht="12" customHeight="1">
      <c r="A43" s="91"/>
      <c r="B43" s="54" t="s">
        <v>6</v>
      </c>
      <c r="C43" s="44">
        <v>97358354</v>
      </c>
      <c r="D43" s="55"/>
      <c r="E43" s="56"/>
      <c r="F43" s="57"/>
      <c r="G43" s="66"/>
      <c r="H43" s="66"/>
      <c r="I43" s="53"/>
      <c r="J43" s="89"/>
      <c r="K43" s="1"/>
      <c r="L43" s="1"/>
      <c r="M43" s="1"/>
      <c r="N43" s="1"/>
      <c r="O43" s="1"/>
      <c r="P43" s="1"/>
      <c r="Q43" s="1"/>
      <c r="R43" s="1"/>
      <c r="S43" s="1"/>
    </row>
    <row r="44" spans="1:19" s="64" customFormat="1" ht="12" customHeight="1">
      <c r="A44" s="59">
        <v>1</v>
      </c>
      <c r="B44" s="60">
        <v>6818</v>
      </c>
      <c r="C44" s="61" t="s">
        <v>84</v>
      </c>
      <c r="D44" s="62">
        <v>9</v>
      </c>
      <c r="E44" s="46">
        <f>D44*0.9</f>
        <v>8.1</v>
      </c>
      <c r="F44" s="63">
        <v>5</v>
      </c>
      <c r="G44" s="46">
        <f>D44*F44</f>
        <v>45</v>
      </c>
      <c r="H44" s="48">
        <f>F44*E44</f>
        <v>40.5</v>
      </c>
      <c r="I44" s="12">
        <f>H44*1.44</f>
        <v>58.32</v>
      </c>
      <c r="J44" s="89"/>
      <c r="K44" s="1"/>
      <c r="L44" s="1"/>
      <c r="M44" s="1"/>
      <c r="N44" s="1"/>
      <c r="O44" s="1"/>
      <c r="P44" s="1"/>
      <c r="Q44" s="1"/>
      <c r="R44" s="1"/>
      <c r="S44" s="1"/>
    </row>
    <row r="45" spans="1:19" s="64" customFormat="1" ht="12" customHeight="1">
      <c r="A45" s="59">
        <v>2</v>
      </c>
      <c r="B45" s="63" t="s">
        <v>42</v>
      </c>
      <c r="C45" s="65" t="s">
        <v>55</v>
      </c>
      <c r="D45" s="62">
        <v>5</v>
      </c>
      <c r="E45" s="46">
        <f>D45*0.9</f>
        <v>4.5</v>
      </c>
      <c r="F45" s="63">
        <v>2</v>
      </c>
      <c r="G45" s="46">
        <f>D45*F45</f>
        <v>10</v>
      </c>
      <c r="H45" s="48">
        <f>F45*E45</f>
        <v>9</v>
      </c>
      <c r="I45" s="12">
        <f>H45*1.44</f>
        <v>12.959999999999999</v>
      </c>
      <c r="J45" s="89"/>
      <c r="K45" s="1"/>
      <c r="L45" s="1"/>
      <c r="M45" s="1"/>
      <c r="N45" s="1"/>
      <c r="O45" s="1"/>
      <c r="P45" s="1"/>
      <c r="Q45" s="1"/>
      <c r="R45" s="1"/>
      <c r="S45" s="1"/>
    </row>
    <row r="46" spans="1:19" s="64" customFormat="1" ht="12" customHeight="1">
      <c r="A46" s="59">
        <v>3</v>
      </c>
      <c r="B46" s="63" t="s">
        <v>43</v>
      </c>
      <c r="C46" s="65" t="s">
        <v>56</v>
      </c>
      <c r="D46" s="62">
        <v>5</v>
      </c>
      <c r="E46" s="46">
        <f>D46*0.9</f>
        <v>4.5</v>
      </c>
      <c r="F46" s="63">
        <v>2</v>
      </c>
      <c r="G46" s="46">
        <f>D46*F46</f>
        <v>10</v>
      </c>
      <c r="H46" s="48">
        <f>F46*E46</f>
        <v>9</v>
      </c>
      <c r="I46" s="12">
        <f>H46*1.44</f>
        <v>12.959999999999999</v>
      </c>
      <c r="J46" s="89"/>
      <c r="K46" s="1"/>
      <c r="L46" s="1"/>
      <c r="M46" s="1"/>
      <c r="N46" s="1"/>
      <c r="O46" s="1"/>
      <c r="P46" s="1"/>
      <c r="Q46" s="1"/>
      <c r="R46" s="1"/>
      <c r="S46" s="1"/>
    </row>
    <row r="47" spans="1:19" s="64" customFormat="1" ht="12" customHeight="1">
      <c r="A47" s="59">
        <v>4</v>
      </c>
      <c r="B47" s="63" t="s">
        <v>44</v>
      </c>
      <c r="C47" s="65" t="s">
        <v>57</v>
      </c>
      <c r="D47" s="62">
        <v>5</v>
      </c>
      <c r="E47" s="46">
        <f>D47*0.9</f>
        <v>4.5</v>
      </c>
      <c r="F47" s="63">
        <v>2</v>
      </c>
      <c r="G47" s="46">
        <f>D47*F47</f>
        <v>10</v>
      </c>
      <c r="H47" s="48">
        <f>F47*E47</f>
        <v>9</v>
      </c>
      <c r="I47" s="12">
        <f>H47*1.44</f>
        <v>12.959999999999999</v>
      </c>
      <c r="J47" s="89"/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2" customHeight="1">
      <c r="A48" s="59">
        <v>5</v>
      </c>
      <c r="B48" s="7" t="s">
        <v>13</v>
      </c>
      <c r="C48" s="2" t="s">
        <v>14</v>
      </c>
      <c r="D48" s="5">
        <v>5</v>
      </c>
      <c r="E48" s="12">
        <f>D48*0.9</f>
        <v>4.5</v>
      </c>
      <c r="F48" s="7">
        <v>1</v>
      </c>
      <c r="G48" s="5">
        <f>D48*F48</f>
        <v>5</v>
      </c>
      <c r="H48" s="12">
        <f>F48*E48</f>
        <v>4.5</v>
      </c>
      <c r="I48" s="12">
        <f>H48*1.44</f>
        <v>6.4799999999999995</v>
      </c>
      <c r="J48" s="97">
        <f>SUM(I44:I48)</f>
        <v>103.67999999999999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58" customFormat="1" ht="12" customHeight="1">
      <c r="A49" s="91"/>
      <c r="B49" s="71" t="s">
        <v>7</v>
      </c>
      <c r="C49" s="72" t="s">
        <v>105</v>
      </c>
      <c r="D49" s="55"/>
      <c r="E49" s="56"/>
      <c r="F49" s="57"/>
      <c r="G49" s="66"/>
      <c r="H49" s="66"/>
      <c r="I49" s="53"/>
      <c r="J49" s="89"/>
      <c r="K49" s="1"/>
      <c r="L49" s="1"/>
      <c r="M49" s="1"/>
      <c r="N49" s="1"/>
      <c r="O49" s="1"/>
      <c r="P49" s="1"/>
      <c r="Q49" s="1"/>
      <c r="R49" s="1"/>
      <c r="S49" s="1"/>
    </row>
    <row r="50" spans="1:19" s="58" customFormat="1" ht="12" customHeight="1">
      <c r="A50" s="91"/>
      <c r="B50" s="54" t="s">
        <v>8</v>
      </c>
      <c r="C50" s="44" t="s">
        <v>107</v>
      </c>
      <c r="D50" s="55"/>
      <c r="E50" s="56"/>
      <c r="F50" s="57"/>
      <c r="G50" s="66"/>
      <c r="H50" s="66"/>
      <c r="I50" s="53"/>
      <c r="J50" s="89"/>
      <c r="K50" s="1"/>
      <c r="L50" s="1"/>
      <c r="M50" s="1"/>
      <c r="N50" s="1"/>
      <c r="O50" s="1"/>
      <c r="P50" s="1"/>
      <c r="Q50" s="1"/>
      <c r="R50" s="1"/>
      <c r="S50" s="1"/>
    </row>
    <row r="51" spans="1:19" s="58" customFormat="1" ht="12" customHeight="1">
      <c r="A51" s="91"/>
      <c r="B51" s="54" t="s">
        <v>5</v>
      </c>
      <c r="C51" s="45" t="s">
        <v>106</v>
      </c>
      <c r="D51" s="55"/>
      <c r="E51" s="56"/>
      <c r="F51" s="57"/>
      <c r="G51" s="66"/>
      <c r="H51" s="66"/>
      <c r="I51" s="53"/>
      <c r="J51" s="89"/>
      <c r="K51" s="1"/>
      <c r="L51" s="1"/>
      <c r="M51" s="1"/>
      <c r="N51" s="1"/>
      <c r="O51" s="1"/>
      <c r="P51" s="1"/>
      <c r="Q51" s="1"/>
      <c r="R51" s="1"/>
      <c r="S51" s="1"/>
    </row>
    <row r="52" spans="1:19" s="58" customFormat="1" ht="12" customHeight="1">
      <c r="A52" s="91"/>
      <c r="B52" s="54" t="s">
        <v>6</v>
      </c>
      <c r="C52" s="44" t="s">
        <v>108</v>
      </c>
      <c r="D52" s="55"/>
      <c r="E52" s="56"/>
      <c r="F52" s="57"/>
      <c r="G52" s="66"/>
      <c r="H52" s="66"/>
      <c r="I52" s="53"/>
      <c r="J52" s="89"/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2" customHeight="1">
      <c r="A53" s="59">
        <v>1</v>
      </c>
      <c r="B53" s="7" t="s">
        <v>13</v>
      </c>
      <c r="C53" s="2" t="s">
        <v>14</v>
      </c>
      <c r="D53" s="5">
        <v>5</v>
      </c>
      <c r="E53" s="12">
        <f>D53*0.9</f>
        <v>4.5</v>
      </c>
      <c r="F53" s="7">
        <v>2</v>
      </c>
      <c r="G53" s="5">
        <f>D53*F53</f>
        <v>10</v>
      </c>
      <c r="H53" s="12">
        <f>F53*E53</f>
        <v>9</v>
      </c>
      <c r="I53" s="12">
        <f>H53*1.44</f>
        <v>12.959999999999999</v>
      </c>
      <c r="J53" s="98">
        <f>SUM(I53:I53)</f>
        <v>12.959999999999999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58" customFormat="1" ht="12" customHeight="1">
      <c r="A54" s="91"/>
      <c r="B54" s="54" t="s">
        <v>7</v>
      </c>
      <c r="C54" s="44" t="s">
        <v>51</v>
      </c>
      <c r="D54" s="55"/>
      <c r="E54" s="56"/>
      <c r="F54" s="57"/>
      <c r="G54" s="66"/>
      <c r="H54" s="66"/>
      <c r="I54" s="53"/>
      <c r="J54" s="89"/>
      <c r="K54" s="1"/>
      <c r="L54" s="1"/>
      <c r="M54" s="1"/>
      <c r="N54" s="1"/>
      <c r="O54" s="1"/>
      <c r="P54" s="1"/>
      <c r="Q54" s="1"/>
      <c r="R54" s="1"/>
      <c r="S54" s="1"/>
    </row>
    <row r="55" spans="1:19" s="58" customFormat="1" ht="12" customHeight="1">
      <c r="A55" s="91"/>
      <c r="B55" s="54" t="s">
        <v>8</v>
      </c>
      <c r="C55" s="44" t="s">
        <v>52</v>
      </c>
      <c r="D55" s="55"/>
      <c r="E55" s="56"/>
      <c r="F55" s="57"/>
      <c r="G55" s="66"/>
      <c r="H55" s="66"/>
      <c r="I55" s="53"/>
      <c r="J55" s="89"/>
      <c r="K55" s="1"/>
      <c r="L55" s="1"/>
      <c r="M55" s="1"/>
      <c r="N55" s="1"/>
      <c r="O55" s="1"/>
      <c r="P55" s="1"/>
      <c r="Q55" s="1"/>
      <c r="R55" s="1"/>
      <c r="S55" s="1"/>
    </row>
    <row r="56" spans="1:19" s="58" customFormat="1" ht="12" customHeight="1">
      <c r="A56" s="91"/>
      <c r="B56" s="54" t="s">
        <v>5</v>
      </c>
      <c r="C56" s="45" t="s">
        <v>53</v>
      </c>
      <c r="D56" s="55"/>
      <c r="E56" s="56"/>
      <c r="F56" s="57"/>
      <c r="G56" s="66"/>
      <c r="H56" s="66"/>
      <c r="I56" s="53"/>
      <c r="J56" s="89"/>
      <c r="K56" s="1"/>
      <c r="L56" s="1"/>
      <c r="M56" s="1"/>
      <c r="N56" s="1"/>
      <c r="O56" s="1"/>
      <c r="P56" s="1"/>
      <c r="Q56" s="1"/>
      <c r="R56" s="1"/>
      <c r="S56" s="1"/>
    </row>
    <row r="57" spans="1:19" s="58" customFormat="1" ht="12" customHeight="1">
      <c r="A57" s="91"/>
      <c r="B57" s="54" t="s">
        <v>6</v>
      </c>
      <c r="C57" s="44">
        <v>96671573</v>
      </c>
      <c r="D57" s="55"/>
      <c r="E57" s="56"/>
      <c r="F57" s="57"/>
      <c r="G57" s="66"/>
      <c r="H57" s="66"/>
      <c r="I57" s="53"/>
      <c r="J57" s="89"/>
      <c r="K57" s="1"/>
      <c r="L57" s="1"/>
      <c r="M57" s="1"/>
      <c r="N57" s="1"/>
      <c r="O57" s="1"/>
      <c r="P57" s="1"/>
      <c r="Q57" s="1"/>
      <c r="R57" s="1"/>
      <c r="S57" s="1"/>
    </row>
    <row r="58" spans="1:19" s="64" customFormat="1" ht="12" customHeight="1">
      <c r="A58" s="59">
        <v>1</v>
      </c>
      <c r="B58" s="60" t="s">
        <v>31</v>
      </c>
      <c r="C58" s="61" t="s">
        <v>54</v>
      </c>
      <c r="D58" s="62">
        <v>5</v>
      </c>
      <c r="E58" s="46">
        <f aca="true" t="shared" si="0" ref="E58:E63">D58*0.9</f>
        <v>4.5</v>
      </c>
      <c r="F58" s="63">
        <v>1</v>
      </c>
      <c r="G58" s="46">
        <f aca="true" t="shared" si="1" ref="G58:G63">D58*F58</f>
        <v>5</v>
      </c>
      <c r="H58" s="48">
        <f aca="true" t="shared" si="2" ref="H58:H63">F58*E58</f>
        <v>4.5</v>
      </c>
      <c r="I58" s="12">
        <f aca="true" t="shared" si="3" ref="I58:I63">H58*1.44</f>
        <v>6.4799999999999995</v>
      </c>
      <c r="J58" s="89"/>
      <c r="K58" s="1"/>
      <c r="L58" s="1"/>
      <c r="M58" s="1"/>
      <c r="N58" s="1"/>
      <c r="O58" s="1"/>
      <c r="P58" s="1"/>
      <c r="Q58" s="1"/>
      <c r="R58" s="1"/>
      <c r="S58" s="1"/>
    </row>
    <row r="59" spans="1:19" s="64" customFormat="1" ht="12" customHeight="1">
      <c r="A59" s="59">
        <v>2</v>
      </c>
      <c r="B59" s="63" t="s">
        <v>42</v>
      </c>
      <c r="C59" s="65" t="s">
        <v>55</v>
      </c>
      <c r="D59" s="62">
        <v>5</v>
      </c>
      <c r="E59" s="46">
        <f t="shared" si="0"/>
        <v>4.5</v>
      </c>
      <c r="F59" s="63">
        <v>2</v>
      </c>
      <c r="G59" s="46">
        <f t="shared" si="1"/>
        <v>10</v>
      </c>
      <c r="H59" s="48">
        <f t="shared" si="2"/>
        <v>9</v>
      </c>
      <c r="I59" s="12">
        <f t="shared" si="3"/>
        <v>12.959999999999999</v>
      </c>
      <c r="J59" s="89"/>
      <c r="K59" s="1"/>
      <c r="L59" s="1"/>
      <c r="M59" s="1"/>
      <c r="N59" s="1"/>
      <c r="O59" s="1"/>
      <c r="P59" s="1"/>
      <c r="Q59" s="1"/>
      <c r="R59" s="1"/>
      <c r="S59" s="1"/>
    </row>
    <row r="60" spans="1:19" s="64" customFormat="1" ht="12" customHeight="1">
      <c r="A60" s="59">
        <v>3</v>
      </c>
      <c r="B60" s="63" t="s">
        <v>43</v>
      </c>
      <c r="C60" s="65" t="s">
        <v>56</v>
      </c>
      <c r="D60" s="62">
        <v>5</v>
      </c>
      <c r="E60" s="46">
        <f t="shared" si="0"/>
        <v>4.5</v>
      </c>
      <c r="F60" s="63">
        <v>2</v>
      </c>
      <c r="G60" s="46">
        <f t="shared" si="1"/>
        <v>10</v>
      </c>
      <c r="H60" s="48">
        <f t="shared" si="2"/>
        <v>9</v>
      </c>
      <c r="I60" s="12">
        <f t="shared" si="3"/>
        <v>12.959999999999999</v>
      </c>
      <c r="J60" s="89"/>
      <c r="K60" s="1"/>
      <c r="L60" s="1"/>
      <c r="M60" s="1"/>
      <c r="N60" s="1"/>
      <c r="O60" s="1"/>
      <c r="P60" s="1"/>
      <c r="Q60" s="1"/>
      <c r="R60" s="1"/>
      <c r="S60" s="1"/>
    </row>
    <row r="61" spans="1:19" s="64" customFormat="1" ht="12" customHeight="1">
      <c r="A61" s="59">
        <v>4</v>
      </c>
      <c r="B61" s="63" t="s">
        <v>44</v>
      </c>
      <c r="C61" s="65" t="s">
        <v>57</v>
      </c>
      <c r="D61" s="62">
        <v>5</v>
      </c>
      <c r="E61" s="46">
        <f t="shared" si="0"/>
        <v>4.5</v>
      </c>
      <c r="F61" s="63">
        <v>2</v>
      </c>
      <c r="G61" s="46">
        <f t="shared" si="1"/>
        <v>10</v>
      </c>
      <c r="H61" s="48">
        <f t="shared" si="2"/>
        <v>9</v>
      </c>
      <c r="I61" s="12">
        <f t="shared" si="3"/>
        <v>12.959999999999999</v>
      </c>
      <c r="J61" s="89"/>
      <c r="K61" s="1"/>
      <c r="L61" s="1"/>
      <c r="M61" s="1"/>
      <c r="N61" s="1"/>
      <c r="O61" s="1"/>
      <c r="P61" s="1"/>
      <c r="Q61" s="1"/>
      <c r="R61" s="1"/>
      <c r="S61" s="1"/>
    </row>
    <row r="62" spans="1:19" s="64" customFormat="1" ht="12" customHeight="1">
      <c r="A62" s="59">
        <v>5</v>
      </c>
      <c r="B62" s="63" t="s">
        <v>45</v>
      </c>
      <c r="C62" s="65" t="s">
        <v>58</v>
      </c>
      <c r="D62" s="62">
        <v>5</v>
      </c>
      <c r="E62" s="46">
        <f t="shared" si="0"/>
        <v>4.5</v>
      </c>
      <c r="F62" s="63">
        <v>1</v>
      </c>
      <c r="G62" s="46">
        <f t="shared" si="1"/>
        <v>5</v>
      </c>
      <c r="H62" s="48">
        <f t="shared" si="2"/>
        <v>4.5</v>
      </c>
      <c r="I62" s="12">
        <f t="shared" si="3"/>
        <v>6.4799999999999995</v>
      </c>
      <c r="J62" s="89"/>
      <c r="K62" s="1"/>
      <c r="L62" s="1"/>
      <c r="M62" s="1"/>
      <c r="N62" s="1"/>
      <c r="O62" s="1"/>
      <c r="P62" s="1"/>
      <c r="Q62" s="1"/>
      <c r="R62" s="1"/>
      <c r="S62" s="1"/>
    </row>
    <row r="63" spans="1:19" s="64" customFormat="1" ht="12.75">
      <c r="A63" s="59">
        <v>6</v>
      </c>
      <c r="B63" s="60" t="s">
        <v>13</v>
      </c>
      <c r="C63" s="61" t="s">
        <v>59</v>
      </c>
      <c r="D63" s="62">
        <v>5</v>
      </c>
      <c r="E63" s="46">
        <f t="shared" si="0"/>
        <v>4.5</v>
      </c>
      <c r="F63" s="63">
        <v>1</v>
      </c>
      <c r="G63" s="46">
        <f t="shared" si="1"/>
        <v>5</v>
      </c>
      <c r="H63" s="48">
        <f t="shared" si="2"/>
        <v>4.5</v>
      </c>
      <c r="I63" s="12">
        <f t="shared" si="3"/>
        <v>6.4799999999999995</v>
      </c>
      <c r="J63" s="97">
        <f>SUM(I58:I63)</f>
        <v>58.31999999999999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64" customFormat="1" ht="12.75">
      <c r="A64" s="59">
        <v>7</v>
      </c>
      <c r="B64" s="60" t="s">
        <v>60</v>
      </c>
      <c r="C64" s="61" t="s">
        <v>61</v>
      </c>
      <c r="D64" s="62">
        <v>5</v>
      </c>
      <c r="E64" s="46"/>
      <c r="F64" s="63"/>
      <c r="G64" s="46"/>
      <c r="H64" s="48"/>
      <c r="I64" s="12"/>
      <c r="J64" s="89" t="s">
        <v>86</v>
      </c>
      <c r="K64" s="1"/>
      <c r="L64" s="1"/>
      <c r="M64" s="1"/>
      <c r="N64" s="1"/>
      <c r="O64" s="1"/>
      <c r="P64" s="1"/>
      <c r="Q64" s="1"/>
      <c r="R64" s="1"/>
      <c r="S64" s="1"/>
    </row>
    <row r="65" spans="1:10" s="1" customFormat="1" ht="12" customHeight="1">
      <c r="A65" s="90"/>
      <c r="B65" s="26" t="s">
        <v>7</v>
      </c>
      <c r="C65" s="27" t="s">
        <v>88</v>
      </c>
      <c r="D65" s="28"/>
      <c r="E65" s="9"/>
      <c r="F65" s="30"/>
      <c r="G65" s="30"/>
      <c r="H65" s="28"/>
      <c r="I65" s="9"/>
      <c r="J65" s="89"/>
    </row>
    <row r="66" spans="1:10" s="1" customFormat="1" ht="12" customHeight="1">
      <c r="A66" s="90"/>
      <c r="B66" s="26" t="s">
        <v>8</v>
      </c>
      <c r="C66" s="27" t="s">
        <v>89</v>
      </c>
      <c r="D66" s="28"/>
      <c r="E66" s="9"/>
      <c r="F66" s="30"/>
      <c r="G66" s="30"/>
      <c r="H66" s="28"/>
      <c r="I66" s="9"/>
      <c r="J66" s="89"/>
    </row>
    <row r="67" spans="1:10" s="1" customFormat="1" ht="12" customHeight="1">
      <c r="A67" s="90"/>
      <c r="B67" s="26" t="s">
        <v>5</v>
      </c>
      <c r="C67" s="31" t="s">
        <v>90</v>
      </c>
      <c r="D67" s="28"/>
      <c r="E67" s="9"/>
      <c r="F67" s="30"/>
      <c r="G67" s="30"/>
      <c r="H67" s="28"/>
      <c r="I67" s="9"/>
      <c r="J67" s="89"/>
    </row>
    <row r="68" spans="1:10" s="1" customFormat="1" ht="12" customHeight="1">
      <c r="A68" s="90"/>
      <c r="B68" s="26" t="s">
        <v>6</v>
      </c>
      <c r="C68" s="27">
        <v>97162180</v>
      </c>
      <c r="D68" s="28"/>
      <c r="E68" s="9"/>
      <c r="F68" s="30"/>
      <c r="G68" s="30"/>
      <c r="H68" s="28"/>
      <c r="I68" s="9"/>
      <c r="J68" s="89"/>
    </row>
    <row r="69" spans="1:10" s="1" customFormat="1" ht="12" customHeight="1">
      <c r="A69" s="90"/>
      <c r="B69" s="26"/>
      <c r="C69" s="78" t="s">
        <v>92</v>
      </c>
      <c r="D69" s="80">
        <v>12.95</v>
      </c>
      <c r="E69" s="80">
        <f>D69*0.9</f>
        <v>11.655</v>
      </c>
      <c r="F69" s="60">
        <v>1</v>
      </c>
      <c r="G69" s="80">
        <f>D69*F69</f>
        <v>12.95</v>
      </c>
      <c r="H69" s="81">
        <f>F69*E69</f>
        <v>11.655</v>
      </c>
      <c r="I69" s="81">
        <f>H69*1.44</f>
        <v>16.783199999999997</v>
      </c>
      <c r="J69" s="89"/>
    </row>
    <row r="70" spans="1:19" s="82" customFormat="1" ht="12" customHeight="1">
      <c r="A70" s="92">
        <v>1</v>
      </c>
      <c r="B70" s="93">
        <v>5757</v>
      </c>
      <c r="C70" s="78" t="s">
        <v>91</v>
      </c>
      <c r="D70" s="79">
        <v>70</v>
      </c>
      <c r="E70" s="80">
        <f>D70*0.9</f>
        <v>63</v>
      </c>
      <c r="F70" s="60">
        <v>1</v>
      </c>
      <c r="G70" s="80">
        <f>D70*F70</f>
        <v>70</v>
      </c>
      <c r="H70" s="81">
        <f>F70*E70</f>
        <v>63</v>
      </c>
      <c r="I70" s="81">
        <f>H70*1.44</f>
        <v>90.72</v>
      </c>
      <c r="J70" s="97">
        <f>SUM(I69:I70)</f>
        <v>107.50319999999999</v>
      </c>
      <c r="K70" s="1"/>
      <c r="L70" s="1"/>
      <c r="M70" s="1"/>
      <c r="N70" s="1"/>
      <c r="O70" s="1"/>
      <c r="P70" s="1"/>
      <c r="Q70" s="1"/>
      <c r="R70" s="1"/>
      <c r="S70" s="1"/>
    </row>
    <row r="71" spans="1:10" s="1" customFormat="1" ht="12" customHeight="1">
      <c r="A71" s="90"/>
      <c r="B71" s="26" t="s">
        <v>7</v>
      </c>
      <c r="C71" s="27"/>
      <c r="D71" s="28"/>
      <c r="E71" s="29"/>
      <c r="F71" s="30"/>
      <c r="G71" s="9"/>
      <c r="H71" s="9"/>
      <c r="I71" s="9"/>
      <c r="J71" s="89"/>
    </row>
    <row r="72" spans="1:10" s="1" customFormat="1" ht="12" customHeight="1">
      <c r="A72" s="90"/>
      <c r="B72" s="26" t="s">
        <v>8</v>
      </c>
      <c r="C72" s="27" t="s">
        <v>103</v>
      </c>
      <c r="D72" s="28"/>
      <c r="E72" s="29"/>
      <c r="F72" s="30"/>
      <c r="G72" s="9"/>
      <c r="H72" s="9"/>
      <c r="I72" s="9"/>
      <c r="J72" s="89"/>
    </row>
    <row r="73" spans="1:10" s="1" customFormat="1" ht="12" customHeight="1">
      <c r="A73" s="90"/>
      <c r="B73" s="26" t="s">
        <v>5</v>
      </c>
      <c r="C73" s="31" t="s">
        <v>104</v>
      </c>
      <c r="D73" s="28"/>
      <c r="E73" s="29"/>
      <c r="F73" s="30"/>
      <c r="G73" s="9"/>
      <c r="H73" s="9"/>
      <c r="I73" s="9"/>
      <c r="J73" s="89"/>
    </row>
    <row r="74" spans="1:10" s="1" customFormat="1" ht="12" customHeight="1">
      <c r="A74" s="90"/>
      <c r="B74" s="26" t="s">
        <v>6</v>
      </c>
      <c r="C74" s="27">
        <v>97622951</v>
      </c>
      <c r="D74" s="28"/>
      <c r="E74" s="29"/>
      <c r="F74" s="30"/>
      <c r="G74" s="9"/>
      <c r="H74" s="9"/>
      <c r="I74" s="9"/>
      <c r="J74" s="89"/>
    </row>
    <row r="75" spans="1:19" s="49" customFormat="1" ht="12" customHeight="1">
      <c r="A75" s="75">
        <v>1</v>
      </c>
      <c r="B75" s="47" t="s">
        <v>102</v>
      </c>
      <c r="C75" s="76" t="s">
        <v>99</v>
      </c>
      <c r="D75" s="46">
        <v>60</v>
      </c>
      <c r="E75" s="80">
        <f>D75*0.9</f>
        <v>54</v>
      </c>
      <c r="F75" s="60">
        <v>1</v>
      </c>
      <c r="G75" s="80">
        <f>D75*F75</f>
        <v>60</v>
      </c>
      <c r="H75" s="81">
        <f>F75*E75</f>
        <v>54</v>
      </c>
      <c r="I75" s="81">
        <f>H75*1.44</f>
        <v>77.75999999999999</v>
      </c>
      <c r="J75" s="96">
        <v>77.75999999999999</v>
      </c>
      <c r="K75" s="1"/>
      <c r="L75" s="1"/>
      <c r="M75" s="1"/>
      <c r="N75" s="1"/>
      <c r="O75" s="1"/>
      <c r="P75" s="1"/>
      <c r="Q75" s="1"/>
      <c r="R75" s="1"/>
      <c r="S75" s="1"/>
    </row>
    <row r="76" spans="1:10" s="1" customFormat="1" ht="12" customHeight="1">
      <c r="A76" s="90"/>
      <c r="B76" s="26" t="s">
        <v>7</v>
      </c>
      <c r="C76" s="27" t="s">
        <v>95</v>
      </c>
      <c r="D76" s="28"/>
      <c r="E76" s="29"/>
      <c r="F76" s="30"/>
      <c r="G76" s="9"/>
      <c r="H76" s="9"/>
      <c r="I76" s="9"/>
      <c r="J76" s="89"/>
    </row>
    <row r="77" spans="1:10" s="1" customFormat="1" ht="12" customHeight="1">
      <c r="A77" s="90"/>
      <c r="B77" s="26" t="s">
        <v>8</v>
      </c>
      <c r="C77" s="27" t="s">
        <v>96</v>
      </c>
      <c r="D77" s="28"/>
      <c r="E77" s="29"/>
      <c r="F77" s="30"/>
      <c r="G77" s="9"/>
      <c r="H77" s="9"/>
      <c r="I77" s="9"/>
      <c r="J77" s="89"/>
    </row>
    <row r="78" spans="1:10" s="1" customFormat="1" ht="12" customHeight="1">
      <c r="A78" s="90"/>
      <c r="B78" s="26" t="s">
        <v>5</v>
      </c>
      <c r="C78" s="31" t="s">
        <v>97</v>
      </c>
      <c r="D78" s="28"/>
      <c r="E78" s="29"/>
      <c r="F78" s="30"/>
      <c r="G78" s="9"/>
      <c r="H78" s="9"/>
      <c r="I78" s="9"/>
      <c r="J78" s="89"/>
    </row>
    <row r="79" spans="1:10" s="1" customFormat="1" ht="12" customHeight="1">
      <c r="A79" s="90"/>
      <c r="B79" s="26" t="s">
        <v>6</v>
      </c>
      <c r="C79" s="27">
        <v>98230949</v>
      </c>
      <c r="D79" s="28"/>
      <c r="E79" s="29"/>
      <c r="F79" s="30"/>
      <c r="G79" s="9"/>
      <c r="H79" s="9"/>
      <c r="I79" s="9"/>
      <c r="J79" s="89"/>
    </row>
    <row r="80" spans="1:19" s="49" customFormat="1" ht="12" customHeight="1">
      <c r="A80" s="75">
        <v>1</v>
      </c>
      <c r="B80" s="47">
        <v>262</v>
      </c>
      <c r="C80" s="76" t="s">
        <v>75</v>
      </c>
      <c r="D80" s="46">
        <v>14</v>
      </c>
      <c r="E80" s="80">
        <f>D80*0.9</f>
        <v>12.6</v>
      </c>
      <c r="F80" s="60">
        <v>1</v>
      </c>
      <c r="G80" s="80">
        <f>D80*F80</f>
        <v>14</v>
      </c>
      <c r="H80" s="81">
        <f>F80*E80</f>
        <v>12.6</v>
      </c>
      <c r="I80" s="81">
        <f>H80*1.44</f>
        <v>18.144</v>
      </c>
      <c r="J80" s="96">
        <f>I80</f>
        <v>18.144</v>
      </c>
      <c r="K80" s="1"/>
      <c r="L80" s="1"/>
      <c r="M80" s="1"/>
      <c r="N80" s="1"/>
      <c r="O80" s="1"/>
      <c r="P80" s="1"/>
      <c r="Q80" s="1"/>
      <c r="R80" s="1"/>
      <c r="S80" s="1"/>
    </row>
    <row r="81" spans="1:10" s="1" customFormat="1" ht="12" customHeight="1">
      <c r="A81" s="90"/>
      <c r="B81" s="26" t="s">
        <v>7</v>
      </c>
      <c r="C81" s="27" t="s">
        <v>95</v>
      </c>
      <c r="D81" s="28"/>
      <c r="E81" s="29"/>
      <c r="F81" s="30"/>
      <c r="G81" s="9"/>
      <c r="H81" s="9"/>
      <c r="I81" s="9"/>
      <c r="J81" s="89"/>
    </row>
    <row r="82" spans="1:10" s="1" customFormat="1" ht="12" customHeight="1">
      <c r="A82" s="90"/>
      <c r="B82" s="26" t="s">
        <v>8</v>
      </c>
      <c r="C82" s="27" t="s">
        <v>96</v>
      </c>
      <c r="D82" s="28"/>
      <c r="E82" s="29"/>
      <c r="F82" s="30"/>
      <c r="G82" s="9"/>
      <c r="H82" s="9"/>
      <c r="I82" s="9"/>
      <c r="J82" s="89"/>
    </row>
    <row r="83" spans="1:10" s="1" customFormat="1" ht="12" customHeight="1">
      <c r="A83" s="90"/>
      <c r="B83" s="26" t="s">
        <v>5</v>
      </c>
      <c r="C83" s="31" t="s">
        <v>97</v>
      </c>
      <c r="D83" s="28"/>
      <c r="E83" s="29"/>
      <c r="F83" s="30"/>
      <c r="G83" s="9"/>
      <c r="H83" s="9"/>
      <c r="I83" s="9"/>
      <c r="J83" s="89"/>
    </row>
    <row r="84" spans="1:10" s="1" customFormat="1" ht="12" customHeight="1">
      <c r="A84" s="90"/>
      <c r="B84" s="26" t="s">
        <v>6</v>
      </c>
      <c r="C84" s="27">
        <v>85104822</v>
      </c>
      <c r="D84" s="28"/>
      <c r="E84" s="29"/>
      <c r="F84" s="30"/>
      <c r="G84" s="9"/>
      <c r="H84" s="9"/>
      <c r="I84" s="9"/>
      <c r="J84" s="89"/>
    </row>
    <row r="85" spans="1:19" s="49" customFormat="1" ht="12" customHeight="1">
      <c r="A85" s="75">
        <v>1</v>
      </c>
      <c r="B85" s="47">
        <v>375</v>
      </c>
      <c r="C85" s="10" t="s">
        <v>98</v>
      </c>
      <c r="D85" s="46">
        <v>12</v>
      </c>
      <c r="E85" s="80">
        <f>D85*0.9</f>
        <v>10.8</v>
      </c>
      <c r="F85" s="60">
        <v>1</v>
      </c>
      <c r="G85" s="80">
        <f>D85*F85</f>
        <v>12</v>
      </c>
      <c r="H85" s="81">
        <f>F85*E85</f>
        <v>10.8</v>
      </c>
      <c r="I85" s="81">
        <f>H85*1.44</f>
        <v>15.552</v>
      </c>
      <c r="J85" s="89"/>
      <c r="K85" s="1"/>
      <c r="L85" s="1"/>
      <c r="M85" s="1"/>
      <c r="N85" s="1"/>
      <c r="O85" s="1"/>
      <c r="P85" s="1"/>
      <c r="Q85" s="1"/>
      <c r="R85" s="1"/>
      <c r="S85" s="1"/>
    </row>
    <row r="86" spans="1:19" s="49" customFormat="1" ht="12" customHeight="1">
      <c r="A86" s="94">
        <v>2</v>
      </c>
      <c r="B86" s="47" t="s">
        <v>102</v>
      </c>
      <c r="C86" s="78" t="s">
        <v>99</v>
      </c>
      <c r="D86" s="46">
        <v>60</v>
      </c>
      <c r="E86" s="80">
        <f>D86*0.9</f>
        <v>54</v>
      </c>
      <c r="F86" s="60">
        <v>2</v>
      </c>
      <c r="G86" s="80">
        <f>D86*F86</f>
        <v>120</v>
      </c>
      <c r="H86" s="81">
        <f>F86*E86</f>
        <v>108</v>
      </c>
      <c r="I86" s="81">
        <f>H86*1.44</f>
        <v>155.51999999999998</v>
      </c>
      <c r="J86" s="89"/>
      <c r="K86" s="1"/>
      <c r="L86" s="1"/>
      <c r="M86" s="1"/>
      <c r="N86" s="1"/>
      <c r="O86" s="1"/>
      <c r="P86" s="1"/>
      <c r="Q86" s="1"/>
      <c r="R86" s="1"/>
      <c r="S86" s="1"/>
    </row>
    <row r="87" spans="1:19" s="49" customFormat="1" ht="12" customHeight="1">
      <c r="A87" s="75">
        <v>3</v>
      </c>
      <c r="B87" s="95">
        <v>5806</v>
      </c>
      <c r="C87" s="78" t="s">
        <v>100</v>
      </c>
      <c r="D87" s="46">
        <v>8</v>
      </c>
      <c r="E87" s="80">
        <f>D87*0.9</f>
        <v>7.2</v>
      </c>
      <c r="F87" s="60">
        <v>1</v>
      </c>
      <c r="G87" s="80">
        <f>D87*F87</f>
        <v>8</v>
      </c>
      <c r="H87" s="81">
        <f>F87*E87</f>
        <v>7.2</v>
      </c>
      <c r="I87" s="81">
        <f>H87*1.44</f>
        <v>10.368</v>
      </c>
      <c r="J87" s="89"/>
      <c r="K87" s="1"/>
      <c r="L87" s="1"/>
      <c r="M87" s="1"/>
      <c r="N87" s="1"/>
      <c r="O87" s="1"/>
      <c r="P87" s="1"/>
      <c r="Q87" s="1"/>
      <c r="R87" s="1"/>
      <c r="S87" s="1"/>
    </row>
    <row r="88" spans="1:19" s="49" customFormat="1" ht="12" customHeight="1">
      <c r="A88" s="94">
        <v>4</v>
      </c>
      <c r="B88" s="95">
        <v>5813</v>
      </c>
      <c r="C88" s="78" t="s">
        <v>101</v>
      </c>
      <c r="D88" s="46">
        <v>8</v>
      </c>
      <c r="E88" s="80">
        <f>D88*0.9</f>
        <v>7.2</v>
      </c>
      <c r="F88" s="60">
        <v>1</v>
      </c>
      <c r="G88" s="80">
        <f>D88*F88</f>
        <v>8</v>
      </c>
      <c r="H88" s="81">
        <f>F88*E88</f>
        <v>7.2</v>
      </c>
      <c r="I88" s="81">
        <f>H88*1.44</f>
        <v>10.368</v>
      </c>
      <c r="J88" s="96">
        <f>SUM(I85:I88)</f>
        <v>191.80799999999996</v>
      </c>
      <c r="K88" s="1"/>
      <c r="L88" s="1"/>
      <c r="M88" s="1"/>
      <c r="N88" s="1"/>
      <c r="O88" s="1"/>
      <c r="P88" s="1"/>
      <c r="Q88" s="1"/>
      <c r="R88" s="1"/>
      <c r="S88" s="1"/>
    </row>
    <row r="89" spans="1:10" s="1" customFormat="1" ht="12" customHeight="1">
      <c r="A89" s="90"/>
      <c r="B89" s="26" t="s">
        <v>7</v>
      </c>
      <c r="C89" s="27" t="s">
        <v>80</v>
      </c>
      <c r="D89" s="28"/>
      <c r="E89" s="29"/>
      <c r="F89" s="30"/>
      <c r="G89" s="9"/>
      <c r="H89" s="9"/>
      <c r="I89" s="9"/>
      <c r="J89" s="89"/>
    </row>
    <row r="90" spans="1:10" s="1" customFormat="1" ht="12" customHeight="1">
      <c r="A90" s="90"/>
      <c r="B90" s="26" t="s">
        <v>8</v>
      </c>
      <c r="C90" s="27" t="s">
        <v>79</v>
      </c>
      <c r="D90" s="28"/>
      <c r="E90" s="29"/>
      <c r="F90" s="30"/>
      <c r="G90" s="9"/>
      <c r="H90" s="9"/>
      <c r="I90" s="9"/>
      <c r="J90" s="89"/>
    </row>
    <row r="91" spans="1:10" s="1" customFormat="1" ht="12" customHeight="1">
      <c r="A91" s="90"/>
      <c r="B91" s="26" t="s">
        <v>5</v>
      </c>
      <c r="C91" s="31" t="s">
        <v>78</v>
      </c>
      <c r="D91" s="28"/>
      <c r="E91" s="29"/>
      <c r="F91" s="30"/>
      <c r="G91" s="9"/>
      <c r="H91" s="9"/>
      <c r="I91" s="9"/>
      <c r="J91" s="89"/>
    </row>
    <row r="92" spans="1:10" s="1" customFormat="1" ht="12" customHeight="1">
      <c r="A92" s="90"/>
      <c r="B92" s="26" t="s">
        <v>6</v>
      </c>
      <c r="C92" s="27">
        <v>85104822</v>
      </c>
      <c r="D92" s="28"/>
      <c r="E92" s="29"/>
      <c r="F92" s="30"/>
      <c r="G92" s="9"/>
      <c r="H92" s="9"/>
      <c r="I92" s="9"/>
      <c r="J92" s="89"/>
    </row>
    <row r="93" spans="1:19" s="49" customFormat="1" ht="12" customHeight="1">
      <c r="A93" s="75">
        <v>1</v>
      </c>
      <c r="B93" s="47">
        <v>262</v>
      </c>
      <c r="C93" s="76" t="s">
        <v>75</v>
      </c>
      <c r="D93" s="46">
        <v>14</v>
      </c>
      <c r="E93" s="46"/>
      <c r="F93" s="47"/>
      <c r="G93" s="46"/>
      <c r="H93" s="48"/>
      <c r="I93" s="12"/>
      <c r="J93" s="89" t="s">
        <v>86</v>
      </c>
      <c r="K93" s="1"/>
      <c r="L93" s="1"/>
      <c r="M93" s="1"/>
      <c r="N93" s="1"/>
      <c r="O93" s="1"/>
      <c r="P93" s="1"/>
      <c r="Q93" s="1"/>
      <c r="R93" s="1"/>
      <c r="S93" s="1"/>
    </row>
    <row r="94" spans="1:19" s="49" customFormat="1" ht="12" customHeight="1">
      <c r="A94" s="75">
        <v>2</v>
      </c>
      <c r="B94" s="47" t="s">
        <v>77</v>
      </c>
      <c r="C94" s="76" t="s">
        <v>76</v>
      </c>
      <c r="D94" s="46">
        <v>4</v>
      </c>
      <c r="E94" s="46"/>
      <c r="F94" s="47"/>
      <c r="G94" s="46"/>
      <c r="H94" s="48"/>
      <c r="I94" s="12"/>
      <c r="J94" s="89" t="s">
        <v>86</v>
      </c>
      <c r="K94" s="1"/>
      <c r="L94" s="1"/>
      <c r="M94" s="1"/>
      <c r="N94" s="1"/>
      <c r="O94" s="1"/>
      <c r="P94" s="1"/>
      <c r="Q94" s="1"/>
      <c r="R94" s="1"/>
      <c r="S94" s="1"/>
    </row>
    <row r="95" spans="1:256" s="49" customFormat="1" ht="12" customHeight="1">
      <c r="A95" s="90"/>
      <c r="B95" s="26" t="s">
        <v>7</v>
      </c>
      <c r="C95" s="27" t="s">
        <v>85</v>
      </c>
      <c r="D95" s="28"/>
      <c r="E95" s="29"/>
      <c r="F95" s="30"/>
      <c r="G95" s="9"/>
      <c r="H95" s="9"/>
      <c r="I95" s="9"/>
      <c r="J95" s="8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49" customFormat="1" ht="12" customHeight="1">
      <c r="A96" s="90"/>
      <c r="B96" s="26" t="s">
        <v>8</v>
      </c>
      <c r="C96" s="27" t="s">
        <v>68</v>
      </c>
      <c r="D96" s="28"/>
      <c r="E96" s="29"/>
      <c r="F96" s="30"/>
      <c r="G96" s="9"/>
      <c r="H96" s="9"/>
      <c r="I96" s="9"/>
      <c r="J96" s="8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49" customFormat="1" ht="12" customHeight="1">
      <c r="A97" s="90"/>
      <c r="B97" s="26" t="s">
        <v>5</v>
      </c>
      <c r="C97" s="31" t="s">
        <v>69</v>
      </c>
      <c r="D97" s="28"/>
      <c r="E97" s="29"/>
      <c r="F97" s="30"/>
      <c r="G97" s="9"/>
      <c r="H97" s="9"/>
      <c r="I97" s="9"/>
      <c r="J97" s="8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10" s="1" customFormat="1" ht="12" customHeight="1">
      <c r="A98" s="90"/>
      <c r="B98" s="26" t="s">
        <v>6</v>
      </c>
      <c r="C98" s="27" t="s">
        <v>70</v>
      </c>
      <c r="D98" s="28"/>
      <c r="E98" s="29"/>
      <c r="F98" s="30"/>
      <c r="G98" s="9"/>
      <c r="H98" s="9"/>
      <c r="I98" s="9"/>
      <c r="J98" s="87"/>
    </row>
    <row r="99" spans="1:19" s="49" customFormat="1" ht="12" customHeight="1">
      <c r="A99" s="75">
        <v>1</v>
      </c>
      <c r="B99" s="47" t="s">
        <v>13</v>
      </c>
      <c r="C99" s="76" t="s">
        <v>46</v>
      </c>
      <c r="D99" s="46">
        <v>5</v>
      </c>
      <c r="E99" s="12">
        <f>D99*0.9</f>
        <v>4.5</v>
      </c>
      <c r="F99" s="47">
        <v>1</v>
      </c>
      <c r="G99" s="46">
        <f>D99*F99</f>
        <v>5</v>
      </c>
      <c r="H99" s="48">
        <f>F99*E99</f>
        <v>4.5</v>
      </c>
      <c r="I99" s="12">
        <f>H99*1.44</f>
        <v>6.4799999999999995</v>
      </c>
      <c r="J99" s="87"/>
      <c r="K99" s="1"/>
      <c r="L99" s="1"/>
      <c r="M99" s="1"/>
      <c r="N99" s="1"/>
      <c r="O99" s="1"/>
      <c r="P99" s="1"/>
      <c r="Q99" s="1"/>
      <c r="R99" s="1"/>
      <c r="S99" s="1"/>
    </row>
    <row r="100" spans="1:19" s="64" customFormat="1" ht="12" customHeight="1">
      <c r="A100" s="59">
        <v>2</v>
      </c>
      <c r="B100" s="63" t="s">
        <v>42</v>
      </c>
      <c r="C100" s="65" t="s">
        <v>55</v>
      </c>
      <c r="D100" s="62">
        <v>5</v>
      </c>
      <c r="E100" s="46">
        <f>D100*0.9</f>
        <v>4.5</v>
      </c>
      <c r="F100" s="47">
        <v>1</v>
      </c>
      <c r="G100" s="46">
        <f>D100*F100</f>
        <v>5</v>
      </c>
      <c r="H100" s="48">
        <f>F100*E100</f>
        <v>4.5</v>
      </c>
      <c r="I100" s="12">
        <f>H100*1.44</f>
        <v>6.4799999999999995</v>
      </c>
      <c r="J100" s="87"/>
      <c r="K100" s="1"/>
      <c r="L100" s="1"/>
      <c r="M100" s="1"/>
      <c r="N100" s="1"/>
      <c r="O100" s="1"/>
      <c r="P100" s="1"/>
      <c r="Q100" s="1"/>
      <c r="R100" s="1"/>
      <c r="S100" s="1"/>
    </row>
    <row r="101" spans="1:19" s="64" customFormat="1" ht="12" customHeight="1">
      <c r="A101" s="75">
        <v>3</v>
      </c>
      <c r="B101" s="63" t="s">
        <v>43</v>
      </c>
      <c r="C101" s="65" t="s">
        <v>56</v>
      </c>
      <c r="D101" s="62">
        <v>5</v>
      </c>
      <c r="E101" s="46">
        <f>D101*0.9</f>
        <v>4.5</v>
      </c>
      <c r="F101" s="47">
        <v>1</v>
      </c>
      <c r="G101" s="46">
        <f>D101*F101</f>
        <v>5</v>
      </c>
      <c r="H101" s="48">
        <f>F101*E101</f>
        <v>4.5</v>
      </c>
      <c r="I101" s="12">
        <f>H101*1.44</f>
        <v>6.4799999999999995</v>
      </c>
      <c r="J101" s="87"/>
      <c r="K101" s="1"/>
      <c r="L101" s="1"/>
      <c r="M101" s="1"/>
      <c r="N101" s="1"/>
      <c r="O101" s="1"/>
      <c r="P101" s="1"/>
      <c r="Q101" s="1"/>
      <c r="R101" s="1"/>
      <c r="S101" s="1"/>
    </row>
    <row r="102" spans="1:19" s="64" customFormat="1" ht="12" customHeight="1">
      <c r="A102" s="75">
        <v>4</v>
      </c>
      <c r="B102" s="63" t="s">
        <v>44</v>
      </c>
      <c r="C102" s="65" t="s">
        <v>57</v>
      </c>
      <c r="D102" s="62">
        <v>5</v>
      </c>
      <c r="E102" s="46">
        <f>D102*0.9</f>
        <v>4.5</v>
      </c>
      <c r="F102" s="47">
        <v>1</v>
      </c>
      <c r="G102" s="46">
        <f>D102*F102</f>
        <v>5</v>
      </c>
      <c r="H102" s="48">
        <f>F102*E102</f>
        <v>4.5</v>
      </c>
      <c r="I102" s="12">
        <f>H102*1.44</f>
        <v>6.4799999999999995</v>
      </c>
      <c r="J102" s="87"/>
      <c r="K102" s="1"/>
      <c r="L102" s="1"/>
      <c r="M102" s="1"/>
      <c r="N102" s="1"/>
      <c r="O102" s="1"/>
      <c r="P102" s="1"/>
      <c r="Q102" s="1"/>
      <c r="R102" s="1"/>
      <c r="S102" s="1"/>
    </row>
    <row r="103" spans="1:19" s="49" customFormat="1" ht="12" customHeight="1">
      <c r="A103" s="59">
        <v>5</v>
      </c>
      <c r="B103" s="47">
        <v>225</v>
      </c>
      <c r="C103" s="76" t="s">
        <v>71</v>
      </c>
      <c r="D103" s="46">
        <v>8</v>
      </c>
      <c r="E103" s="12"/>
      <c r="F103" s="47"/>
      <c r="G103" s="46"/>
      <c r="H103" s="48" t="s">
        <v>87</v>
      </c>
      <c r="I103" s="12">
        <v>10.8</v>
      </c>
      <c r="J103" s="87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49" customFormat="1" ht="12" customHeight="1">
      <c r="A104" s="75">
        <v>6</v>
      </c>
      <c r="B104" s="47">
        <v>265</v>
      </c>
      <c r="C104" s="76" t="s">
        <v>72</v>
      </c>
      <c r="D104" s="46">
        <v>8</v>
      </c>
      <c r="E104" s="12"/>
      <c r="F104" s="47"/>
      <c r="G104" s="46"/>
      <c r="H104" s="48" t="s">
        <v>87</v>
      </c>
      <c r="I104" s="12">
        <v>10.8</v>
      </c>
      <c r="J104" s="87"/>
      <c r="K104" s="1"/>
      <c r="L104" s="1"/>
      <c r="M104" s="1"/>
      <c r="N104" s="1"/>
      <c r="O104" s="1"/>
      <c r="P104" s="1"/>
      <c r="Q104" s="1"/>
      <c r="R104" s="1"/>
      <c r="S104" s="1"/>
    </row>
    <row r="105" spans="1:256" s="1" customFormat="1" ht="12" customHeight="1">
      <c r="A105" s="75">
        <v>7</v>
      </c>
      <c r="B105" s="47">
        <v>262</v>
      </c>
      <c r="C105" s="76" t="s">
        <v>75</v>
      </c>
      <c r="D105" s="46">
        <v>14</v>
      </c>
      <c r="E105" s="12">
        <f>D105*0.9</f>
        <v>12.6</v>
      </c>
      <c r="F105" s="47">
        <v>1</v>
      </c>
      <c r="G105" s="46">
        <f>D105*F105</f>
        <v>14</v>
      </c>
      <c r="H105" s="48">
        <f>F105*E105</f>
        <v>12.6</v>
      </c>
      <c r="I105" s="12">
        <f>H105*1.44</f>
        <v>18.144</v>
      </c>
      <c r="J105" s="96">
        <f>SUM(I99:I105)</f>
        <v>65.66399999999999</v>
      </c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</row>
    <row r="106" spans="1:256" s="1" customFormat="1" ht="12" customHeight="1">
      <c r="A106" s="59">
        <v>8</v>
      </c>
      <c r="B106" s="47" t="s">
        <v>73</v>
      </c>
      <c r="C106" s="76" t="s">
        <v>74</v>
      </c>
      <c r="D106" s="46">
        <v>75</v>
      </c>
      <c r="E106" s="12"/>
      <c r="F106" s="47"/>
      <c r="G106" s="46"/>
      <c r="H106" s="48"/>
      <c r="I106" s="12"/>
      <c r="J106" s="87" t="s">
        <v>86</v>
      </c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  <c r="IA106" s="49"/>
      <c r="IB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</row>
    <row r="107" spans="1:19" ht="12.75">
      <c r="A107" s="20"/>
      <c r="B107" s="21"/>
      <c r="C107" s="22"/>
      <c r="D107" s="23"/>
      <c r="E107" s="23"/>
      <c r="F107" s="21"/>
      <c r="G107" s="23"/>
      <c r="H107" s="3"/>
      <c r="J107" s="83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20"/>
      <c r="B108" s="21"/>
      <c r="C108" s="22"/>
      <c r="D108" s="23"/>
      <c r="E108" s="23"/>
      <c r="F108" s="21"/>
      <c r="G108" s="23"/>
      <c r="H108" s="23"/>
      <c r="I108" s="23">
        <f>SUM(I23:I106)</f>
        <v>791.3592000000001</v>
      </c>
      <c r="J108" s="83"/>
      <c r="K108" s="1"/>
      <c r="L108" s="1"/>
      <c r="M108" s="1"/>
      <c r="N108" s="1"/>
      <c r="O108" s="1"/>
      <c r="P108" s="1"/>
      <c r="Q108" s="1"/>
      <c r="R108" s="1"/>
      <c r="S108" s="1"/>
    </row>
    <row r="109" spans="1:256" ht="12.75">
      <c r="A109" s="20"/>
      <c r="B109" s="21"/>
      <c r="C109" s="22"/>
      <c r="D109" s="23"/>
      <c r="E109" s="23"/>
      <c r="F109" s="21"/>
      <c r="G109" s="23"/>
      <c r="H109" s="14"/>
      <c r="I109" s="14"/>
      <c r="J109" s="83"/>
      <c r="K109" s="1"/>
      <c r="L109" s="1"/>
      <c r="M109" s="1"/>
      <c r="N109" s="1"/>
      <c r="O109" s="1"/>
      <c r="P109" s="1"/>
      <c r="Q109" s="1"/>
      <c r="R109" s="1"/>
      <c r="S109" s="1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3:256" ht="12.75">
      <c r="C110" s="13" t="s">
        <v>11</v>
      </c>
      <c r="H110" s="14"/>
      <c r="I110" s="14"/>
      <c r="J110" s="83"/>
      <c r="K110" s="1"/>
      <c r="L110" s="1"/>
      <c r="M110" s="1"/>
      <c r="N110" s="1"/>
      <c r="O110" s="1"/>
      <c r="P110" s="1"/>
      <c r="Q110" s="1"/>
      <c r="R110" s="1"/>
      <c r="S110" s="1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7:256" ht="12.75">
      <c r="G111" s="15"/>
      <c r="H111" s="16"/>
      <c r="I111" s="16"/>
      <c r="J111" s="83"/>
      <c r="K111" s="1"/>
      <c r="L111" s="1"/>
      <c r="M111" s="1"/>
      <c r="N111" s="1"/>
      <c r="O111" s="1"/>
      <c r="P111" s="1"/>
      <c r="Q111" s="1"/>
      <c r="R111" s="1"/>
      <c r="S111" s="1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3:256" ht="29.25">
      <c r="C112" s="24" t="s">
        <v>9</v>
      </c>
      <c r="G112" s="15"/>
      <c r="H112" s="17"/>
      <c r="I112" s="17"/>
      <c r="J112" s="85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3:256" ht="12.75">
      <c r="C113" s="4" t="s">
        <v>12</v>
      </c>
      <c r="G113" s="18"/>
      <c r="H113" s="17"/>
      <c r="I113" s="17"/>
      <c r="J113" s="85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3:7" ht="12.75">
      <c r="C114" s="4">
        <v>96221803</v>
      </c>
      <c r="G114" s="19"/>
    </row>
  </sheetData>
  <sheetProtection/>
  <hyperlinks>
    <hyperlink ref="C4" r:id="rId1" display="wynyp2000@singnet.com.sg"/>
    <hyperlink ref="C12" r:id="rId2" display="nathaddeus@gmail.com"/>
    <hyperlink ref="C20" r:id="rId3" display="mikejohnrod@gmail.com"/>
    <hyperlink ref="C26" r:id="rId4" display="julinkl@yahoo.com.sg"/>
    <hyperlink ref="C56" r:id="rId5" display="celinegmk@yahoo.com"/>
    <hyperlink ref="C42" r:id="rId6" display="celinegmk@yahoo.com"/>
    <hyperlink ref="C97" r:id="rId7" display="dbakthavatchalu@paypal.com"/>
    <hyperlink ref="C91" r:id="rId8" display="haresh.paramesvaran@gmail.com"/>
    <hyperlink ref="C36" r:id="rId9" display="bhupulimbu@gmail.com"/>
    <hyperlink ref="C67" r:id="rId10" display="newlife_yci@hotmail.com"/>
    <hyperlink ref="C73" r:id="rId11" display="richardsng22@gmail.com"/>
    <hyperlink ref="C51" r:id="rId12" display="chan680807@hotmail.com"/>
  </hyperlinks>
  <printOptions/>
  <pageMargins left="0.75" right="0.25" top="1" bottom="1" header="0.5" footer="0.5"/>
  <pageSetup fitToWidth="0" fitToHeight="1" horizontalDpi="600" verticalDpi="600" orientation="portrait" paperSize="9" scale="63" r:id="rId13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Bill_TI_Bulk_Order_0614.xls</dc:title>
  <dc:subject>FREE Service for Toastmasters</dc:subject>
  <dc:creator>LGET Tay Yiang Ping DTM &lt;yptay@makeadifference.sg&gt;</dc:creator>
  <cp:keywords/>
  <dc:description/>
  <cp:lastModifiedBy>Tay Yiang Ping</cp:lastModifiedBy>
  <cp:lastPrinted>2015-08-19T17:45:01Z</cp:lastPrinted>
  <dcterms:created xsi:type="dcterms:W3CDTF">2006-02-25T13:48:34Z</dcterms:created>
  <dcterms:modified xsi:type="dcterms:W3CDTF">2015-09-03T09:18:45Z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